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申込書" sheetId="1" r:id="rId1"/>
    <sheet name="受付総合（リンク元）" sheetId="2" state="hidden" r:id="rId2"/>
    <sheet name="参加証会場記載" sheetId="3" state="hidden" r:id="rId3"/>
  </sheets>
  <definedNames>
    <definedName name="_xlnm._FilterDatabase" localSheetId="1" hidden="1">'受付総合（リンク元）'!$A$1:$AI$6</definedName>
    <definedName name="_xlnm.Print_Area" localSheetId="1">'受付総合（リンク元）'!$A$1:$AM$7</definedName>
    <definedName name="_xlnm.Print_Area" localSheetId="0">'申込書'!$B$1:$L$43</definedName>
    <definedName name="_xlnm.Print_Titles" localSheetId="1">'受付総合（リンク元）'!$1:$1</definedName>
  </definedNames>
  <calcPr fullCalcOnLoad="1"/>
</workbook>
</file>

<file path=xl/sharedStrings.xml><?xml version="1.0" encoding="utf-8"?>
<sst xmlns="http://schemas.openxmlformats.org/spreadsheetml/2006/main" count="133" uniqueCount="120">
  <si>
    <t>住　　所</t>
  </si>
  <si>
    <t>郵便番号</t>
  </si>
  <si>
    <t>団体名・会社名</t>
  </si>
  <si>
    <t>申込ご担当者名</t>
  </si>
  <si>
    <t>氏名</t>
  </si>
  <si>
    <t>tel／fax</t>
  </si>
  <si>
    <t>／e-mail</t>
  </si>
  <si>
    <t>tel</t>
  </si>
  <si>
    <t>fax</t>
  </si>
  <si>
    <t>e-mail</t>
  </si>
  <si>
    <t>■参加者</t>
  </si>
  <si>
    <t>参加者所属部課</t>
  </si>
  <si>
    <t>役　職</t>
  </si>
  <si>
    <t>氏　　　名</t>
  </si>
  <si>
    <r>
      <t>●請求書</t>
    </r>
    <r>
      <rPr>
        <sz val="12"/>
        <color indexed="8"/>
        <rFont val="ＭＳ ゴシック"/>
        <family val="3"/>
      </rPr>
      <t>　</t>
    </r>
    <r>
      <rPr>
        <sz val="10"/>
        <color indexed="8"/>
        <rFont val="ＭＳ ゴシック"/>
        <family val="3"/>
      </rPr>
      <t>宛名：</t>
    </r>
  </si>
  <si>
    <r>
      <t>●備　考</t>
    </r>
    <r>
      <rPr>
        <sz val="9"/>
        <color indexed="8"/>
        <rFont val="ＭＳ ゴシック"/>
        <family val="3"/>
      </rPr>
      <t>（※上記以外に特に必要な事項があればお知らせください。）</t>
    </r>
  </si>
  <si>
    <t>※お申し込み頂いた個人情報は、配布する参加者名簿及び受付簿作成等当講習会の業務及び、当協会からの今後の各種講習会のご案内に使用させていただき、他の目的としては使用いたしません。</t>
  </si>
  <si>
    <r>
      <t>●</t>
    </r>
    <r>
      <rPr>
        <b/>
        <u val="single"/>
        <sz val="9"/>
        <color indexed="8"/>
        <rFont val="ＭＳ ゴシック"/>
        <family val="3"/>
      </rPr>
      <t>申し込み後１週間経過しても参加証が届かない場合や、締切間近の場合は必ず事務局までご連絡下さい。</t>
    </r>
  </si>
  <si>
    <t>（メールやＦＡＸのトラブル等により、申込書が事務局に届いていない場合があります）</t>
  </si>
  <si>
    <t>※お申し込み時にすでに定員になっており、受付できない場合があります。予めご了承ください。</t>
  </si>
  <si>
    <t>●申し込み締め切り後のキャンセルにつきましては取り消し料がかかる場合がありますので予めご了解ください。</t>
  </si>
  <si>
    <t>公共団体</t>
  </si>
  <si>
    <t>法人</t>
  </si>
  <si>
    <t>個人</t>
  </si>
  <si>
    <t>賛助</t>
  </si>
  <si>
    <t>必要</t>
  </si>
  <si>
    <t>不要</t>
  </si>
  <si>
    <t>会員種別
(※対象種別に丸をつけてください)</t>
  </si>
  <si>
    <t>必要な場合の領収書宛名</t>
  </si>
  <si>
    <t>可</t>
  </si>
  <si>
    <t>不可</t>
  </si>
  <si>
    <t>●領収書</t>
  </si>
  <si>
    <t>●参加者名簿への掲載について
（※丸をつけて下さい）</t>
  </si>
  <si>
    <t>申し込み日：</t>
  </si>
  <si>
    <t>■申込者</t>
  </si>
  <si>
    <t>番号</t>
  </si>
  <si>
    <t>受付日</t>
  </si>
  <si>
    <t>団体名</t>
  </si>
  <si>
    <t>都道府県</t>
  </si>
  <si>
    <t>住所</t>
  </si>
  <si>
    <t>郵便番号</t>
  </si>
  <si>
    <t>申込担当所属部課</t>
  </si>
  <si>
    <t>申込担当氏名</t>
  </si>
  <si>
    <t>ふりがな</t>
  </si>
  <si>
    <t>会員・
非会員</t>
  </si>
  <si>
    <t>種別</t>
  </si>
  <si>
    <t>電話番号</t>
  </si>
  <si>
    <t>ＦＡＸ番号</t>
  </si>
  <si>
    <t>メール</t>
  </si>
  <si>
    <t>参加者所属</t>
  </si>
  <si>
    <t>参加者役職</t>
  </si>
  <si>
    <t>参加者氏名</t>
  </si>
  <si>
    <t>請求書</t>
  </si>
  <si>
    <t>領収書</t>
  </si>
  <si>
    <t>備考</t>
  </si>
  <si>
    <t>参加費</t>
  </si>
  <si>
    <t>請求書宛名</t>
  </si>
  <si>
    <t>領収書宛名</t>
  </si>
  <si>
    <t>宛名</t>
  </si>
  <si>
    <t>人数</t>
  </si>
  <si>
    <t>請求額</t>
  </si>
  <si>
    <t>名簿掲載
可否</t>
  </si>
  <si>
    <t>様</t>
  </si>
  <si>
    <t>M15</t>
  </si>
  <si>
    <t>参加形態</t>
  </si>
  <si>
    <t>会員</t>
  </si>
  <si>
    <t>非会員</t>
  </si>
  <si>
    <t>請求書の宛名は、ご指定がない場合は、公共団体の場合は知事又は市町村長宛、他団体の場合は団体名宛、個人の場合は個人名宛とさせていただきます。</t>
  </si>
  <si>
    <t>人数</t>
  </si>
  <si>
    <t>●参加費は、参加証に記載の指定日までに指定の振込先にお振り込みください。</t>
  </si>
  <si>
    <t>申し込みを受理した方には参加証・請求書をメールで送付いたします。請求書の原本が必要な場合は、備考欄に「原本送付」とご記入ください。</t>
  </si>
  <si>
    <t>※講習会開催後に参加費の振り込みとなる場合は別途ご相談下さい。</t>
  </si>
  <si>
    <t>※振込先は参加証に記載してあります。</t>
  </si>
  <si>
    <t>（令和4年2月22日開催）</t>
  </si>
  <si>
    <r>
      <t>●申し込み締め切り日　</t>
    </r>
    <r>
      <rPr>
        <b/>
        <u val="single"/>
        <sz val="9"/>
        <color indexed="8"/>
        <rFont val="ＭＳ ゴシック"/>
        <family val="3"/>
      </rPr>
      <t>令和４年２月１４日（月）</t>
    </r>
  </si>
  <si>
    <r>
      <t>令和3年度　講習会「グリーンインフラを考える」</t>
    </r>
    <r>
      <rPr>
        <b/>
        <sz val="16"/>
        <color indexed="8"/>
        <rFont val="ＭＳ ゴシック"/>
        <family val="3"/>
      </rPr>
      <t>　参加申込書</t>
    </r>
  </si>
  <si>
    <t>フリガナ</t>
  </si>
  <si>
    <t>所属部課役職</t>
  </si>
  <si>
    <t>R3-GI-</t>
  </si>
  <si>
    <t>R3-GI-</t>
  </si>
  <si>
    <t>①</t>
  </si>
  <si>
    <t>②</t>
  </si>
  <si>
    <t>③</t>
  </si>
  <si>
    <t>④</t>
  </si>
  <si>
    <t>⑤</t>
  </si>
  <si>
    <t>⑥</t>
  </si>
  <si>
    <t>協会使用欄</t>
  </si>
  <si>
    <t>郵便番号</t>
  </si>
  <si>
    <t>住所</t>
  </si>
  <si>
    <t>注：個人会員は会員ご本人のみ会員価格となります。</t>
  </si>
  <si>
    <t>連　　絡　　先</t>
  </si>
  <si>
    <t>会場</t>
  </si>
  <si>
    <t>注：参加方法は右側に出る▼をクリックしてリストからお選びください。</t>
  </si>
  <si>
    <t>参加方法
（会場orWEB）</t>
  </si>
  <si>
    <t>氏名</t>
  </si>
  <si>
    <t>（受付開始１０：３０～）</t>
  </si>
  <si>
    <t>会場</t>
  </si>
  <si>
    <t>国立オリンピック記念青少年総合センター</t>
  </si>
  <si>
    <t>東京都渋谷区代々木神園町３－１</t>
  </si>
  <si>
    <t>センター棟　５階　５０１研修室</t>
  </si>
  <si>
    <t>開始</t>
  </si>
  <si>
    <t>（配信開始予定　開会１０分前）</t>
  </si>
  <si>
    <t>WEB配信</t>
  </si>
  <si>
    <t>参加証
会場</t>
  </si>
  <si>
    <t>参加証
開始時間</t>
  </si>
  <si>
    <t>参加証
部屋</t>
  </si>
  <si>
    <t>参加証
住所</t>
  </si>
  <si>
    <t>参加証送付日
入力</t>
  </si>
  <si>
    <t>入金日
入力</t>
  </si>
  <si>
    <t>入金額
入力</t>
  </si>
  <si>
    <t>請求額
計算用</t>
  </si>
  <si>
    <t>令和　　年　　月　　日</t>
  </si>
  <si>
    <t>WEB</t>
  </si>
  <si>
    <r>
      <t>●必要事項をご記入のうえ、</t>
    </r>
    <r>
      <rPr>
        <sz val="9"/>
        <color indexed="10"/>
        <rFont val="ＭＳ ゴシック"/>
        <family val="3"/>
      </rPr>
      <t>エクセルデータ</t>
    </r>
    <r>
      <rPr>
        <sz val="9"/>
        <color indexed="8"/>
        <rFont val="ＭＳ ゴシック"/>
        <family val="3"/>
      </rPr>
      <t>でメールにて当協会へお送りください。メールで送付できない場合に限り、ＦＡＸにてご送付ください。</t>
    </r>
  </si>
  <si>
    <t>資料送付先（「連絡先」の住所と異なる場合のみご記入ください。）</t>
  </si>
  <si>
    <r>
      <t>tel：03-5833-8551　　fax：03-5833-8553　　ｍail：</t>
    </r>
    <r>
      <rPr>
        <b/>
        <sz val="10.5"/>
        <color indexed="8"/>
        <rFont val="Century"/>
        <family val="1"/>
      </rPr>
      <t>kousyuu3@posa.or.jp</t>
    </r>
  </si>
  <si>
    <t>●領収書は、講習会開催後に、振込確認済の方に郵送いたします。</t>
  </si>
  <si>
    <t>●申し込み・問合せ先：（一社）日本公園緑地協会　多田、小倉</t>
  </si>
  <si>
    <t>資料送付
郵便番号</t>
  </si>
  <si>
    <t>資料送付
住所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</si>
</sst>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lt;=999]000;[&lt;=9999]000\-00;000\-0000"/>
    <numFmt numFmtId="179" formatCode="&quot;令和元年&quot;m&quot;月&quot;d&quot;日&quot;"/>
    <numFmt numFmtId="180" formatCode="[$]ggge&quot;年&quot;m&quot;月&quot;d&quot;日&quot;;@"/>
    <numFmt numFmtId="181" formatCode="[$-411]gge&quot;年&quot;m&quot;月&quot;d&quot;日&quot;;@"/>
    <numFmt numFmtId="182" formatCode="[$]gge&quot;年&quot;m&quot;月&quot;d&quot;日&quot;;@"/>
  </numFmts>
  <fonts count="83">
    <font>
      <sz val="11"/>
      <color theme="1"/>
      <name val="Calibri"/>
      <family val="3"/>
    </font>
    <font>
      <sz val="11"/>
      <color indexed="8"/>
      <name val="游ゴシック"/>
      <family val="3"/>
    </font>
    <font>
      <b/>
      <sz val="16"/>
      <color indexed="8"/>
      <name val="ＭＳ ゴシック"/>
      <family val="3"/>
    </font>
    <font>
      <sz val="10"/>
      <color indexed="8"/>
      <name val="ＭＳ ゴシック"/>
      <family val="3"/>
    </font>
    <font>
      <sz val="6"/>
      <name val="游ゴシック"/>
      <family val="3"/>
    </font>
    <font>
      <sz val="5"/>
      <color indexed="8"/>
      <name val="ＭＳ ゴシック"/>
      <family val="3"/>
    </font>
    <font>
      <sz val="12"/>
      <color indexed="8"/>
      <name val="ＭＳ ゴシック"/>
      <family val="3"/>
    </font>
    <font>
      <sz val="9"/>
      <color indexed="8"/>
      <name val="ＭＳ ゴシック"/>
      <family val="3"/>
    </font>
    <font>
      <b/>
      <u val="single"/>
      <sz val="9"/>
      <color indexed="8"/>
      <name val="ＭＳ ゴシック"/>
      <family val="3"/>
    </font>
    <font>
      <sz val="10"/>
      <color indexed="8"/>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b/>
      <sz val="10"/>
      <color indexed="8"/>
      <name val="ＭＳ Ｐゴシック"/>
      <family val="3"/>
    </font>
    <font>
      <u val="single"/>
      <sz val="15.95"/>
      <color indexed="12"/>
      <name val="ＭＳ Ｐゴシック"/>
      <family val="3"/>
    </font>
    <font>
      <sz val="10"/>
      <color indexed="10"/>
      <name val="ＭＳ Ｐゴシック"/>
      <family val="3"/>
    </font>
    <font>
      <sz val="8"/>
      <name val="ＭＳ Ｐゴシック"/>
      <family val="3"/>
    </font>
    <font>
      <sz val="9"/>
      <color indexed="10"/>
      <name val="ＭＳ ゴシック"/>
      <family val="3"/>
    </font>
    <font>
      <b/>
      <sz val="10.5"/>
      <color indexed="8"/>
      <name val="Century"/>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strike/>
      <sz val="11"/>
      <color indexed="10"/>
      <name val="游ゴシック"/>
      <family val="3"/>
    </font>
    <font>
      <sz val="10"/>
      <color indexed="8"/>
      <name val="游ゴシック"/>
      <family val="3"/>
    </font>
    <font>
      <sz val="11"/>
      <name val="游ゴシック"/>
      <family val="3"/>
    </font>
    <font>
      <sz val="10"/>
      <color indexed="9"/>
      <name val="ＭＳ Ｐゴシック"/>
      <family val="3"/>
    </font>
    <font>
      <sz val="8"/>
      <color indexed="8"/>
      <name val="游ゴシック"/>
      <family val="3"/>
    </font>
    <font>
      <sz val="11"/>
      <color indexed="55"/>
      <name val="游ゴシック"/>
      <family val="3"/>
    </font>
    <font>
      <sz val="9"/>
      <color indexed="8"/>
      <name val="ＭＳ Ｐゴシック"/>
      <family val="3"/>
    </font>
    <font>
      <sz val="12"/>
      <color indexed="8"/>
      <name val="ＭＳ Ｐゴシック"/>
      <family val="3"/>
    </font>
    <font>
      <b/>
      <sz val="9"/>
      <color indexed="8"/>
      <name val="ＭＳ ゴシック"/>
      <family val="3"/>
    </font>
    <font>
      <b/>
      <sz val="18"/>
      <color indexed="8"/>
      <name val="ＭＳ 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000000"/>
      <name val="ＭＳ ゴシック"/>
      <family val="3"/>
    </font>
    <font>
      <sz val="11"/>
      <color rgb="FF000000"/>
      <name val="ＭＳ ゴシック"/>
      <family val="3"/>
    </font>
    <font>
      <sz val="10"/>
      <color rgb="FF000000"/>
      <name val="ＭＳ ゴシック"/>
      <family val="3"/>
    </font>
    <font>
      <strike/>
      <sz val="11"/>
      <color rgb="FFFF0000"/>
      <name val="Calibri"/>
      <family val="3"/>
    </font>
    <font>
      <sz val="10"/>
      <color theme="1"/>
      <name val="Calibri"/>
      <family val="3"/>
    </font>
    <font>
      <sz val="11"/>
      <name val="Calibri"/>
      <family val="3"/>
    </font>
    <font>
      <sz val="12"/>
      <color rgb="FF000000"/>
      <name val="ＭＳ ゴシック"/>
      <family val="3"/>
    </font>
    <font>
      <sz val="11"/>
      <color rgb="FF000000"/>
      <name val="ＭＳ Ｐゴシック"/>
      <family val="3"/>
    </font>
    <font>
      <sz val="10"/>
      <color theme="0"/>
      <name val="ＭＳ Ｐゴシック"/>
      <family val="3"/>
    </font>
    <font>
      <sz val="10"/>
      <color rgb="FF000000"/>
      <name val="ＭＳ Ｐゴシック"/>
      <family val="3"/>
    </font>
    <font>
      <sz val="8"/>
      <color theme="1"/>
      <name val="Calibri"/>
      <family val="3"/>
    </font>
    <font>
      <sz val="11"/>
      <color theme="0" tint="-0.24997000396251678"/>
      <name val="Calibri"/>
      <family val="3"/>
    </font>
    <font>
      <b/>
      <sz val="18"/>
      <color rgb="FF000000"/>
      <name val="ＭＳ ゴシック"/>
      <family val="3"/>
    </font>
    <font>
      <sz val="9"/>
      <color rgb="FF000000"/>
      <name val="ＭＳ ゴシック"/>
      <family val="3"/>
    </font>
    <font>
      <b/>
      <u val="single"/>
      <sz val="9"/>
      <color rgb="FF000000"/>
      <name val="ＭＳ ゴシック"/>
      <family val="3"/>
    </font>
    <font>
      <sz val="9"/>
      <color theme="1"/>
      <name val="ＭＳ ゴシック"/>
      <family val="3"/>
    </font>
    <font>
      <b/>
      <sz val="9"/>
      <color rgb="FF000000"/>
      <name val="ＭＳ ゴシック"/>
      <family val="3"/>
    </font>
    <font>
      <sz val="9"/>
      <color rgb="FF000000"/>
      <name val="ＭＳ Ｐゴシック"/>
      <family val="3"/>
    </font>
    <font>
      <sz val="12"/>
      <color rgb="FF0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24997000396251678"/>
        <bgColor indexed="64"/>
      </patternFill>
    </fill>
    <fill>
      <patternFill patternType="solid">
        <fgColor rgb="FFD9D9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style="thin"/>
      <top style="thin"/>
      <bottom style="medium"/>
    </border>
    <border>
      <left/>
      <right style="dashed"/>
      <top style="medium"/>
      <bottom style="medium"/>
    </border>
    <border>
      <left style="medium"/>
      <right/>
      <top style="medium"/>
      <bottom style="medium"/>
    </border>
    <border>
      <left style="dashed"/>
      <right style="medium"/>
      <top style="medium"/>
      <bottom style="medium"/>
    </border>
    <border>
      <left style="dotted"/>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right style="dotted"/>
      <top style="medium"/>
      <bottom style="medium"/>
    </border>
    <border>
      <left style="medium"/>
      <right style="thin"/>
      <top style="thin"/>
      <bottom style="medium"/>
    </border>
    <border>
      <left/>
      <right/>
      <top style="medium"/>
      <bottom style="medium"/>
    </border>
    <border>
      <left style="medium"/>
      <right style="thin"/>
      <top style="thin"/>
      <bottom style="thin"/>
    </border>
    <border>
      <left style="thin"/>
      <right style="medium"/>
      <top style="thin"/>
      <bottom style="thin"/>
    </border>
    <border>
      <left/>
      <right style="medium"/>
      <top/>
      <bottom style="medium"/>
    </border>
    <border>
      <left style="thin"/>
      <right style="medium"/>
      <top style="medium"/>
      <bottom style="thin"/>
    </border>
    <border>
      <left style="medium"/>
      <right style="thin"/>
      <top style="thin"/>
      <bottom/>
    </border>
    <border>
      <left/>
      <right style="medium"/>
      <top style="medium"/>
      <bottom/>
    </border>
    <border>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top/>
      <bottom style="medium"/>
    </border>
    <border>
      <left/>
      <right/>
      <top style="medium"/>
      <bottom/>
    </border>
    <border>
      <left style="medium"/>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style="thin"/>
      <right/>
      <top style="thin"/>
      <bottom style="medium"/>
    </border>
    <border>
      <left style="thin"/>
      <right style="medium"/>
      <top style="thin"/>
      <bottom style="medium"/>
    </border>
    <border>
      <left style="medium"/>
      <right/>
      <top/>
      <bottom/>
    </border>
    <border>
      <left/>
      <right style="medium"/>
      <top/>
      <bottom/>
    </border>
    <border>
      <left/>
      <right/>
      <top style="thin"/>
      <bottom style="medium"/>
    </border>
    <border>
      <left/>
      <right style="medium"/>
      <top style="thin"/>
      <bottom style="medium"/>
    </border>
    <border>
      <left style="thin"/>
      <right/>
      <top/>
      <bottom style="thin"/>
    </border>
    <border>
      <left/>
      <right/>
      <top/>
      <bottom style="thin"/>
    </border>
    <border>
      <left/>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185">
    <xf numFmtId="0" fontId="0" fillId="0" borderId="0" xfId="0" applyFont="1" applyAlignment="1">
      <alignment vertical="center"/>
    </xf>
    <xf numFmtId="0" fontId="64" fillId="0" borderId="0" xfId="0" applyFont="1" applyAlignment="1">
      <alignment horizontal="center" vertical="center"/>
    </xf>
    <xf numFmtId="0" fontId="65" fillId="0" borderId="10" xfId="0" applyFont="1" applyBorder="1" applyAlignment="1">
      <alignment horizontal="right"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vertical="center"/>
    </xf>
    <xf numFmtId="0" fontId="65" fillId="0" borderId="16" xfId="0" applyFont="1" applyBorder="1" applyAlignment="1">
      <alignment horizontal="center" vertical="center" wrapText="1"/>
    </xf>
    <xf numFmtId="0" fontId="65" fillId="0" borderId="17" xfId="0" applyFont="1" applyBorder="1" applyAlignment="1">
      <alignment vertical="center"/>
    </xf>
    <xf numFmtId="0" fontId="65" fillId="0" borderId="18" xfId="0" applyFont="1" applyBorder="1" applyAlignment="1">
      <alignment horizontal="center" vertical="center" wrapText="1"/>
    </xf>
    <xf numFmtId="0" fontId="65" fillId="0" borderId="19" xfId="0" applyFont="1" applyBorder="1" applyAlignment="1">
      <alignment horizontal="center" vertical="center"/>
    </xf>
    <xf numFmtId="0" fontId="9" fillId="6" borderId="20" xfId="62" applyFont="1" applyFill="1" applyBorder="1" applyAlignment="1">
      <alignment horizontal="center" vertical="center" wrapText="1"/>
      <protection/>
    </xf>
    <xf numFmtId="0" fontId="11" fillId="6" borderId="20" xfId="62" applyFont="1" applyFill="1" applyBorder="1" applyAlignment="1">
      <alignment horizontal="center" vertical="center" wrapText="1"/>
      <protection/>
    </xf>
    <xf numFmtId="38" fontId="9" fillId="6" borderId="20" xfId="51" applyFont="1" applyFill="1" applyBorder="1" applyAlignment="1">
      <alignment horizontal="center" vertical="center" wrapText="1"/>
    </xf>
    <xf numFmtId="0" fontId="9" fillId="6" borderId="0" xfId="62" applyFont="1" applyFill="1" applyAlignment="1">
      <alignment horizontal="center" vertical="center"/>
      <protection/>
    </xf>
    <xf numFmtId="0" fontId="9" fillId="0" borderId="20" xfId="62" applyFont="1" applyBorder="1" applyAlignment="1" quotePrefix="1">
      <alignment horizontal="left" vertical="center" wrapText="1"/>
      <protection/>
    </xf>
    <xf numFmtId="58" fontId="9" fillId="0" borderId="20" xfId="62" applyNumberFormat="1" applyFont="1" applyBorder="1" applyAlignment="1" quotePrefix="1">
      <alignment horizontal="left" vertical="center" wrapText="1"/>
      <protection/>
    </xf>
    <xf numFmtId="0" fontId="9" fillId="0" borderId="20" xfId="62" applyFont="1" applyBorder="1" applyAlignment="1">
      <alignment horizontal="left" vertical="center" wrapText="1"/>
      <protection/>
    </xf>
    <xf numFmtId="0" fontId="14" fillId="0" borderId="20" xfId="62" applyFont="1" applyBorder="1" applyAlignment="1">
      <alignment horizontal="left" vertical="center" wrapText="1"/>
      <protection/>
    </xf>
    <xf numFmtId="176" fontId="12" fillId="0" borderId="20" xfId="43" applyNumberFormat="1" applyFont="1" applyBorder="1" applyAlignment="1" applyProtection="1">
      <alignment horizontal="left" vertical="center" wrapText="1"/>
      <protection/>
    </xf>
    <xf numFmtId="0" fontId="16" fillId="0" borderId="20" xfId="62" applyFont="1" applyBorder="1" applyAlignment="1">
      <alignment horizontal="center" vertical="center" wrapText="1"/>
      <protection/>
    </xf>
    <xf numFmtId="56" fontId="12" fillId="0" borderId="20" xfId="62" applyNumberFormat="1" applyFont="1" applyBorder="1" applyAlignment="1">
      <alignment horizontal="center" vertical="center" wrapText="1"/>
      <protection/>
    </xf>
    <xf numFmtId="177" fontId="9" fillId="33" borderId="20" xfId="51" applyNumberFormat="1" applyFont="1" applyFill="1" applyBorder="1" applyAlignment="1">
      <alignment horizontal="left" vertical="center" wrapText="1"/>
    </xf>
    <xf numFmtId="0" fontId="9" fillId="0" borderId="21" xfId="62" applyFont="1" applyBorder="1" applyAlignment="1">
      <alignment horizontal="left" vertical="center" wrapText="1"/>
      <protection/>
    </xf>
    <xf numFmtId="0" fontId="9" fillId="0" borderId="21" xfId="62" applyFont="1" applyBorder="1" applyAlignment="1">
      <alignment horizontal="center" vertical="center" wrapText="1"/>
      <protection/>
    </xf>
    <xf numFmtId="0" fontId="9" fillId="33" borderId="21" xfId="62" applyFont="1" applyFill="1" applyBorder="1" applyAlignment="1">
      <alignment horizontal="center" vertical="center" wrapText="1"/>
      <protection/>
    </xf>
    <xf numFmtId="38" fontId="9" fillId="0" borderId="20" xfId="51" applyFont="1" applyBorder="1" applyAlignment="1">
      <alignment horizontal="center" vertical="center" wrapText="1"/>
    </xf>
    <xf numFmtId="56" fontId="9" fillId="0" borderId="20" xfId="62" applyNumberFormat="1" applyFont="1" applyBorder="1" applyAlignment="1">
      <alignment horizontal="left" vertical="center" wrapText="1"/>
      <protection/>
    </xf>
    <xf numFmtId="38" fontId="0" fillId="0" borderId="0" xfId="51" applyFont="1" applyAlignment="1">
      <alignment vertical="center"/>
    </xf>
    <xf numFmtId="0" fontId="0" fillId="0" borderId="0" xfId="62">
      <alignment vertical="center"/>
      <protection/>
    </xf>
    <xf numFmtId="0" fontId="9" fillId="33" borderId="20" xfId="62" applyFont="1" applyFill="1" applyBorder="1" applyAlignment="1">
      <alignment horizontal="center" vertical="center" wrapText="1"/>
      <protection/>
    </xf>
    <xf numFmtId="0" fontId="12" fillId="0" borderId="20" xfId="43" applyFont="1" applyBorder="1" applyAlignment="1" applyProtection="1">
      <alignment horizontal="left" vertical="center" wrapText="1"/>
      <protection/>
    </xf>
    <xf numFmtId="0" fontId="9" fillId="0" borderId="22" xfId="62" applyFont="1" applyBorder="1" applyAlignment="1">
      <alignment horizontal="left" vertical="center" wrapText="1"/>
      <protection/>
    </xf>
    <xf numFmtId="0" fontId="12" fillId="0" borderId="20" xfId="62" applyFont="1" applyBorder="1" applyAlignment="1">
      <alignment horizontal="left" vertical="center" wrapText="1"/>
      <protection/>
    </xf>
    <xf numFmtId="0" fontId="67" fillId="0" borderId="0" xfId="62" applyFont="1">
      <alignment vertical="center"/>
      <protection/>
    </xf>
    <xf numFmtId="0" fontId="0" fillId="0" borderId="0" xfId="62" applyAlignment="1">
      <alignment horizontal="left" vertical="center"/>
      <protection/>
    </xf>
    <xf numFmtId="0" fontId="68" fillId="0" borderId="0" xfId="62" applyFont="1">
      <alignment vertical="center"/>
      <protection/>
    </xf>
    <xf numFmtId="0" fontId="0" fillId="0" borderId="0" xfId="62" applyAlignment="1">
      <alignment horizontal="center" vertical="center"/>
      <protection/>
    </xf>
    <xf numFmtId="0" fontId="59" fillId="0" borderId="0" xfId="62" applyFont="1">
      <alignment vertical="center"/>
      <protection/>
    </xf>
    <xf numFmtId="0" fontId="11" fillId="0" borderId="0" xfId="62" applyFont="1" applyAlignment="1">
      <alignment vertical="center" wrapText="1"/>
      <protection/>
    </xf>
    <xf numFmtId="0" fontId="9" fillId="0" borderId="0" xfId="62" applyFont="1">
      <alignment vertical="center"/>
      <protection/>
    </xf>
    <xf numFmtId="0" fontId="69" fillId="0" borderId="0" xfId="62" applyFont="1" applyAlignment="1">
      <alignment horizontal="center" vertical="center"/>
      <protection/>
    </xf>
    <xf numFmtId="38" fontId="13" fillId="0" borderId="0" xfId="51" applyFont="1" applyAlignment="1">
      <alignment horizontal="center" vertical="center"/>
    </xf>
    <xf numFmtId="0" fontId="65" fillId="0" borderId="10" xfId="0" applyFont="1" applyBorder="1" applyAlignment="1">
      <alignment horizontal="left" vertical="center"/>
    </xf>
    <xf numFmtId="14" fontId="9" fillId="0" borderId="20" xfId="62" applyNumberFormat="1" applyFont="1" applyBorder="1" applyAlignment="1">
      <alignment horizontal="left" vertical="center" wrapText="1"/>
      <protection/>
    </xf>
    <xf numFmtId="0" fontId="65" fillId="0" borderId="23" xfId="0" applyFont="1" applyBorder="1" applyAlignment="1">
      <alignment horizontal="center" vertical="center"/>
    </xf>
    <xf numFmtId="0" fontId="0" fillId="0" borderId="20" xfId="0" applyBorder="1" applyAlignment="1">
      <alignment horizontal="center" vertical="center"/>
    </xf>
    <xf numFmtId="0" fontId="66" fillId="0" borderId="24" xfId="0" applyFont="1" applyBorder="1" applyAlignment="1">
      <alignment horizontal="center" vertical="center"/>
    </xf>
    <xf numFmtId="0" fontId="9" fillId="34" borderId="20" xfId="62" applyFont="1" applyFill="1" applyBorder="1" applyAlignment="1">
      <alignment horizontal="center" vertical="center" wrapText="1"/>
      <protection/>
    </xf>
    <xf numFmtId="0" fontId="14" fillId="34" borderId="20" xfId="62" applyFont="1" applyFill="1" applyBorder="1" applyAlignment="1">
      <alignment horizontal="left" vertical="center" wrapText="1"/>
      <protection/>
    </xf>
    <xf numFmtId="0" fontId="0" fillId="0" borderId="20" xfId="0" applyBorder="1" applyAlignment="1">
      <alignment vertical="center"/>
    </xf>
    <xf numFmtId="0" fontId="70" fillId="0" borderId="22" xfId="0" applyFont="1" applyBorder="1" applyAlignment="1">
      <alignment horizontal="center" vertical="center"/>
    </xf>
    <xf numFmtId="0" fontId="65" fillId="0" borderId="25" xfId="0" applyFont="1" applyBorder="1" applyAlignment="1">
      <alignment vertical="center"/>
    </xf>
    <xf numFmtId="0" fontId="65" fillId="0" borderId="26" xfId="0" applyFont="1" applyBorder="1" applyAlignment="1">
      <alignment horizontal="center" vertical="center"/>
    </xf>
    <xf numFmtId="0" fontId="71" fillId="0" borderId="26" xfId="0" applyFont="1" applyBorder="1" applyAlignment="1">
      <alignment horizontal="center" vertical="center"/>
    </xf>
    <xf numFmtId="0" fontId="65" fillId="0" borderId="27" xfId="0" applyFont="1" applyBorder="1" applyAlignment="1">
      <alignment vertical="center"/>
    </xf>
    <xf numFmtId="0" fontId="72" fillId="35" borderId="28" xfId="0" applyFont="1" applyFill="1" applyBorder="1" applyAlignment="1">
      <alignment horizontal="center" vertical="center"/>
    </xf>
    <xf numFmtId="0" fontId="73" fillId="0" borderId="29" xfId="0" applyFont="1" applyBorder="1" applyAlignment="1">
      <alignment horizontal="center" vertical="center" wrapText="1"/>
    </xf>
    <xf numFmtId="0" fontId="65" fillId="0" borderId="30" xfId="0" applyFont="1" applyBorder="1" applyAlignment="1">
      <alignment horizontal="center" vertical="center"/>
    </xf>
    <xf numFmtId="0" fontId="72" fillId="35" borderId="31" xfId="0" applyFont="1" applyFill="1" applyBorder="1" applyAlignment="1">
      <alignment horizontal="center" vertical="center"/>
    </xf>
    <xf numFmtId="0" fontId="71" fillId="0" borderId="16" xfId="0" applyFont="1" applyBorder="1" applyAlignment="1">
      <alignment horizontal="center" vertical="center" wrapText="1"/>
    </xf>
    <xf numFmtId="0" fontId="71" fillId="0" borderId="18" xfId="0" applyFont="1" applyBorder="1" applyAlignment="1">
      <alignment horizontal="center" vertical="center" wrapText="1"/>
    </xf>
    <xf numFmtId="0" fontId="17" fillId="6" borderId="20" xfId="62" applyFont="1" applyFill="1" applyBorder="1" applyAlignment="1">
      <alignment horizontal="center" vertical="center" wrapText="1"/>
      <protection/>
    </xf>
    <xf numFmtId="0" fontId="0" fillId="36" borderId="0" xfId="0" applyFill="1" applyAlignment="1">
      <alignment vertical="center"/>
    </xf>
    <xf numFmtId="0" fontId="74" fillId="36" borderId="20" xfId="0" applyFont="1" applyFill="1" applyBorder="1" applyAlignment="1">
      <alignment horizontal="center" vertical="center" wrapText="1"/>
    </xf>
    <xf numFmtId="0" fontId="0" fillId="36" borderId="20" xfId="0" applyFill="1" applyBorder="1" applyAlignment="1">
      <alignment horizontal="center" vertical="center"/>
    </xf>
    <xf numFmtId="0" fontId="0" fillId="36" borderId="20" xfId="0" applyFill="1" applyBorder="1" applyAlignment="1">
      <alignment vertical="center"/>
    </xf>
    <xf numFmtId="0" fontId="75" fillId="36" borderId="0" xfId="0" applyFont="1" applyFill="1" applyAlignment="1">
      <alignment vertical="center"/>
    </xf>
    <xf numFmtId="0" fontId="75" fillId="36" borderId="0" xfId="0" applyFont="1" applyFill="1" applyAlignment="1">
      <alignment vertical="center"/>
    </xf>
    <xf numFmtId="0" fontId="9" fillId="6" borderId="0" xfId="62" applyFont="1" applyFill="1" applyAlignment="1">
      <alignment horizontal="center" vertical="center" wrapText="1"/>
      <protection/>
    </xf>
    <xf numFmtId="0" fontId="0" fillId="0" borderId="20" xfId="62" applyBorder="1">
      <alignment vertical="center"/>
      <protection/>
    </xf>
    <xf numFmtId="56" fontId="71" fillId="0" borderId="10" xfId="0" applyNumberFormat="1" applyFont="1" applyBorder="1" applyAlignment="1">
      <alignment horizontal="left" vertical="center"/>
    </xf>
    <xf numFmtId="0" fontId="65" fillId="0" borderId="10" xfId="0" applyFont="1" applyBorder="1" applyAlignment="1">
      <alignment horizontal="left" vertical="center"/>
    </xf>
    <xf numFmtId="0" fontId="76" fillId="0" borderId="0" xfId="0" applyFont="1" applyAlignment="1">
      <alignment horizontal="center" vertical="center"/>
    </xf>
    <xf numFmtId="0" fontId="66" fillId="37" borderId="17" xfId="0" applyFont="1" applyFill="1" applyBorder="1" applyAlignment="1">
      <alignment horizontal="justify" vertical="center"/>
    </xf>
    <xf numFmtId="0" fontId="66" fillId="37" borderId="25" xfId="0" applyFont="1" applyFill="1" applyBorder="1" applyAlignment="1">
      <alignment horizontal="justify" vertical="center"/>
    </xf>
    <xf numFmtId="0" fontId="66" fillId="37" borderId="32" xfId="0" applyFont="1" applyFill="1" applyBorder="1" applyAlignment="1">
      <alignment horizontal="justify" vertical="center"/>
    </xf>
    <xf numFmtId="0" fontId="65" fillId="0" borderId="33" xfId="0" applyFont="1" applyBorder="1" applyAlignment="1">
      <alignment horizontal="center" vertical="center"/>
    </xf>
    <xf numFmtId="0" fontId="65" fillId="0" borderId="34" xfId="0" applyFont="1" applyBorder="1" applyAlignment="1">
      <alignment horizontal="center" vertical="center"/>
    </xf>
    <xf numFmtId="178" fontId="71" fillId="0" borderId="34" xfId="0" applyNumberFormat="1" applyFont="1" applyBorder="1" applyAlignment="1">
      <alignment horizontal="left" vertical="center" wrapText="1"/>
    </xf>
    <xf numFmtId="178" fontId="65" fillId="0" borderId="34" xfId="0" applyNumberFormat="1" applyFont="1" applyBorder="1" applyAlignment="1">
      <alignment horizontal="left" vertical="center" wrapText="1"/>
    </xf>
    <xf numFmtId="178" fontId="65" fillId="0" borderId="35" xfId="0" applyNumberFormat="1" applyFont="1" applyBorder="1" applyAlignment="1">
      <alignment horizontal="left" vertical="center" wrapText="1"/>
    </xf>
    <xf numFmtId="178" fontId="65" fillId="0" borderId="29" xfId="0" applyNumberFormat="1" applyFont="1" applyBorder="1" applyAlignment="1">
      <alignment horizontal="left" vertical="center" wrapText="1"/>
    </xf>
    <xf numFmtId="0" fontId="65" fillId="0" borderId="24" xfId="0" applyFont="1" applyBorder="1" applyAlignment="1">
      <alignment horizontal="center" vertical="center"/>
    </xf>
    <xf numFmtId="0" fontId="65" fillId="0" borderId="15" xfId="0" applyFont="1" applyBorder="1" applyAlignment="1">
      <alignment horizontal="center" vertical="center"/>
    </xf>
    <xf numFmtId="0" fontId="65" fillId="0" borderId="36" xfId="0" applyFont="1" applyBorder="1" applyAlignment="1">
      <alignment horizontal="justify" vertical="center"/>
    </xf>
    <xf numFmtId="0" fontId="65" fillId="0" borderId="10" xfId="0" applyFont="1" applyBorder="1" applyAlignment="1">
      <alignment horizontal="justify" vertical="center"/>
    </xf>
    <xf numFmtId="0" fontId="65" fillId="0" borderId="28" xfId="0" applyFont="1" applyBorder="1" applyAlignment="1">
      <alignment horizontal="justify" vertical="center"/>
    </xf>
    <xf numFmtId="0" fontId="77" fillId="0" borderId="37" xfId="0" applyFont="1" applyBorder="1" applyAlignment="1">
      <alignment horizontal="left" vertical="center" wrapText="1"/>
    </xf>
    <xf numFmtId="0" fontId="71" fillId="0" borderId="34" xfId="0" applyFont="1" applyBorder="1" applyAlignment="1">
      <alignment horizontal="center"/>
    </xf>
    <xf numFmtId="0" fontId="65" fillId="0" borderId="29" xfId="0" applyFont="1" applyBorder="1" applyAlignment="1">
      <alignment horizontal="center"/>
    </xf>
    <xf numFmtId="0" fontId="65" fillId="0" borderId="33" xfId="0" applyFont="1" applyBorder="1" applyAlignment="1">
      <alignment horizontal="center" vertical="center" wrapText="1"/>
    </xf>
    <xf numFmtId="0" fontId="65" fillId="0" borderId="34" xfId="0" applyFont="1" applyBorder="1" applyAlignment="1">
      <alignment horizontal="center" vertical="center" wrapText="1"/>
    </xf>
    <xf numFmtId="0" fontId="71" fillId="0" borderId="24" xfId="0" applyFont="1" applyBorder="1" applyAlignment="1">
      <alignment horizontal="center" vertical="center"/>
    </xf>
    <xf numFmtId="0" fontId="71" fillId="0" borderId="15" xfId="0" applyFont="1" applyBorder="1" applyAlignment="1">
      <alignment horizontal="center" vertical="center" wrapText="1"/>
    </xf>
    <xf numFmtId="0" fontId="65" fillId="0" borderId="15" xfId="0" applyFont="1" applyBorder="1" applyAlignment="1">
      <alignment horizontal="center" vertical="center" wrapText="1"/>
    </xf>
    <xf numFmtId="0" fontId="70" fillId="0" borderId="38" xfId="0" applyFont="1" applyBorder="1" applyAlignment="1">
      <alignment horizontal="center" vertical="center"/>
    </xf>
    <xf numFmtId="0" fontId="70" fillId="0" borderId="22" xfId="0" applyFont="1" applyBorder="1" applyAlignment="1">
      <alignment horizontal="center" vertical="center"/>
    </xf>
    <xf numFmtId="0" fontId="71" fillId="0" borderId="22" xfId="0" applyFont="1" applyBorder="1" applyAlignment="1">
      <alignment horizontal="left" vertical="center"/>
    </xf>
    <xf numFmtId="0" fontId="65" fillId="0" borderId="22" xfId="0" applyFont="1" applyBorder="1" applyAlignment="1">
      <alignment horizontal="left" vertical="center"/>
    </xf>
    <xf numFmtId="0" fontId="70" fillId="0" borderId="24" xfId="0" applyFont="1" applyBorder="1" applyAlignment="1">
      <alignment horizontal="center" vertical="center"/>
    </xf>
    <xf numFmtId="0" fontId="70" fillId="0" borderId="15" xfId="0" applyFont="1" applyBorder="1" applyAlignment="1">
      <alignment horizontal="center" vertical="center"/>
    </xf>
    <xf numFmtId="0" fontId="65" fillId="0" borderId="39" xfId="0" applyFont="1" applyBorder="1" applyAlignment="1">
      <alignment vertical="center" wrapText="1"/>
    </xf>
    <xf numFmtId="0" fontId="65" fillId="0" borderId="37" xfId="0" applyFont="1" applyBorder="1" applyAlignment="1">
      <alignment vertical="center" wrapText="1"/>
    </xf>
    <xf numFmtId="0" fontId="65" fillId="0" borderId="31" xfId="0" applyFont="1" applyBorder="1" applyAlignment="1">
      <alignment vertical="center"/>
    </xf>
    <xf numFmtId="0" fontId="65" fillId="0" borderId="36" xfId="0" applyFont="1" applyBorder="1" applyAlignment="1">
      <alignment vertical="center"/>
    </xf>
    <xf numFmtId="0" fontId="65" fillId="0" borderId="10" xfId="0" applyFont="1" applyBorder="1" applyAlignment="1">
      <alignment vertical="center"/>
    </xf>
    <xf numFmtId="0" fontId="65" fillId="0" borderId="28" xfId="0" applyFont="1" applyBorder="1" applyAlignment="1">
      <alignment vertical="center"/>
    </xf>
    <xf numFmtId="0" fontId="65" fillId="0" borderId="39" xfId="0" applyFont="1" applyBorder="1" applyAlignment="1">
      <alignment horizontal="center" vertical="center"/>
    </xf>
    <xf numFmtId="0" fontId="65" fillId="0" borderId="37" xfId="0" applyFont="1" applyBorder="1" applyAlignment="1">
      <alignment horizontal="center" vertical="center"/>
    </xf>
    <xf numFmtId="0" fontId="65" fillId="0" borderId="31" xfId="0" applyFont="1" applyBorder="1" applyAlignment="1">
      <alignment horizontal="center" vertical="center"/>
    </xf>
    <xf numFmtId="0" fontId="71" fillId="0" borderId="20" xfId="0" applyFont="1" applyBorder="1" applyAlignment="1">
      <alignment vertical="center"/>
    </xf>
    <xf numFmtId="0" fontId="65" fillId="0" borderId="27" xfId="0" applyFont="1" applyBorder="1" applyAlignment="1">
      <alignment vertical="center"/>
    </xf>
    <xf numFmtId="0" fontId="71" fillId="0" borderId="20" xfId="0" applyFont="1" applyBorder="1" applyAlignment="1">
      <alignment horizontal="left" vertical="center"/>
    </xf>
    <xf numFmtId="0" fontId="65" fillId="0" borderId="27" xfId="0" applyFont="1" applyBorder="1" applyAlignment="1">
      <alignment horizontal="left" vertical="center"/>
    </xf>
    <xf numFmtId="0" fontId="77" fillId="0" borderId="0" xfId="0" applyFont="1" applyAlignment="1">
      <alignment horizontal="left" vertical="center" indent="1"/>
    </xf>
    <xf numFmtId="0" fontId="77" fillId="0" borderId="0" xfId="0" applyFont="1" applyAlignment="1">
      <alignment horizontal="left" vertical="center" indent="2"/>
    </xf>
    <xf numFmtId="0" fontId="77" fillId="0" borderId="0" xfId="0" applyFont="1" applyAlignment="1">
      <alignment horizontal="left" vertical="center"/>
    </xf>
    <xf numFmtId="0" fontId="78" fillId="0" borderId="0" xfId="0" applyFont="1" applyAlignment="1">
      <alignment horizontal="left" vertical="center" indent="1"/>
    </xf>
    <xf numFmtId="0" fontId="71" fillId="0" borderId="25" xfId="0" applyFont="1" applyBorder="1" applyAlignment="1">
      <alignment vertical="center"/>
    </xf>
    <xf numFmtId="0" fontId="65" fillId="0" borderId="25" xfId="0" applyFont="1" applyBorder="1" applyAlignment="1">
      <alignment vertical="center"/>
    </xf>
    <xf numFmtId="0" fontId="65" fillId="0" borderId="32" xfId="0" applyFont="1" applyBorder="1" applyAlignment="1">
      <alignment vertical="center"/>
    </xf>
    <xf numFmtId="0" fontId="77" fillId="0" borderId="0" xfId="0" applyFont="1" applyAlignment="1">
      <alignment horizontal="left" vertical="center" wrapText="1" indent="1"/>
    </xf>
    <xf numFmtId="0" fontId="65" fillId="0" borderId="39" xfId="0" applyFont="1" applyBorder="1" applyAlignment="1">
      <alignment horizontal="justify" vertical="center"/>
    </xf>
    <xf numFmtId="0" fontId="65" fillId="0" borderId="37" xfId="0" applyFont="1" applyBorder="1" applyAlignment="1">
      <alignment horizontal="justify" vertical="center"/>
    </xf>
    <xf numFmtId="0" fontId="65" fillId="0" borderId="31" xfId="0" applyFont="1" applyBorder="1" applyAlignment="1">
      <alignment horizontal="justify" vertical="center"/>
    </xf>
    <xf numFmtId="0" fontId="65" fillId="0" borderId="39" xfId="0" applyFont="1" applyBorder="1" applyAlignment="1">
      <alignment horizontal="left" vertical="center"/>
    </xf>
    <xf numFmtId="0" fontId="65" fillId="0" borderId="37" xfId="0" applyFont="1" applyBorder="1" applyAlignment="1">
      <alignment horizontal="left" vertical="center"/>
    </xf>
    <xf numFmtId="0" fontId="65" fillId="0" borderId="31" xfId="0" applyFont="1" applyBorder="1" applyAlignment="1">
      <alignment horizontal="left" vertical="center"/>
    </xf>
    <xf numFmtId="0" fontId="66" fillId="0" borderId="25" xfId="0" applyFont="1" applyBorder="1" applyAlignment="1">
      <alignment horizontal="center" vertical="center" wrapText="1"/>
    </xf>
    <xf numFmtId="0" fontId="66" fillId="0" borderId="32" xfId="0" applyFont="1" applyBorder="1" applyAlignment="1">
      <alignment horizontal="center" vertical="center" wrapText="1"/>
    </xf>
    <xf numFmtId="0" fontId="73" fillId="0" borderId="25" xfId="0" applyFont="1" applyBorder="1" applyAlignment="1">
      <alignment horizontal="center" vertical="center" wrapText="1"/>
    </xf>
    <xf numFmtId="0" fontId="79" fillId="0" borderId="0" xfId="0" applyFont="1" applyAlignment="1">
      <alignment horizontal="left" vertical="center" indent="2"/>
    </xf>
    <xf numFmtId="0" fontId="77" fillId="0" borderId="0" xfId="0" applyFont="1" applyAlignment="1">
      <alignment horizontal="justify" vertical="center"/>
    </xf>
    <xf numFmtId="0" fontId="80" fillId="0" borderId="0" xfId="0" applyFont="1" applyAlignment="1">
      <alignment horizontal="left" vertical="center" indent="1"/>
    </xf>
    <xf numFmtId="0" fontId="65" fillId="0" borderId="40" xfId="0" applyFont="1" applyBorder="1" applyAlignment="1">
      <alignment horizontal="center" vertical="center" textRotation="255"/>
    </xf>
    <xf numFmtId="0" fontId="65" fillId="0" borderId="41" xfId="0" applyFont="1" applyBorder="1" applyAlignment="1">
      <alignment horizontal="center" vertical="center" textRotation="255"/>
    </xf>
    <xf numFmtId="0" fontId="65" fillId="0" borderId="42" xfId="0" applyFont="1" applyBorder="1" applyAlignment="1">
      <alignment horizontal="center" vertical="center" textRotation="255"/>
    </xf>
    <xf numFmtId="0" fontId="71" fillId="0" borderId="26" xfId="0" applyFont="1" applyBorder="1" applyAlignment="1">
      <alignment vertical="center"/>
    </xf>
    <xf numFmtId="0" fontId="65" fillId="0" borderId="20" xfId="0" applyFont="1" applyBorder="1" applyAlignment="1">
      <alignment vertical="center"/>
    </xf>
    <xf numFmtId="0" fontId="65" fillId="0" borderId="17" xfId="0" applyFont="1" applyBorder="1" applyAlignment="1">
      <alignment horizontal="center" vertical="center" wrapText="1"/>
    </xf>
    <xf numFmtId="0" fontId="65" fillId="0" borderId="32" xfId="0" applyFont="1" applyBorder="1" applyAlignment="1">
      <alignment horizontal="center" vertical="center" wrapText="1"/>
    </xf>
    <xf numFmtId="0" fontId="71" fillId="0" borderId="15" xfId="0" applyFont="1" applyBorder="1" applyAlignment="1">
      <alignment horizontal="justify" vertical="center" wrapText="1"/>
    </xf>
    <xf numFmtId="0" fontId="65" fillId="0" borderId="15" xfId="0" applyFont="1" applyBorder="1" applyAlignment="1">
      <alignment horizontal="justify" vertical="center" wrapText="1"/>
    </xf>
    <xf numFmtId="0" fontId="65" fillId="0" borderId="43" xfId="0" applyFont="1" applyBorder="1" applyAlignment="1">
      <alignment horizontal="justify" vertical="center" wrapText="1"/>
    </xf>
    <xf numFmtId="0" fontId="65" fillId="0" borderId="44" xfId="0" applyFont="1" applyBorder="1" applyAlignment="1">
      <alignment horizontal="justify" vertical="center" wrapText="1"/>
    </xf>
    <xf numFmtId="0" fontId="65" fillId="0" borderId="17" xfId="0" applyFont="1" applyBorder="1" applyAlignment="1">
      <alignment horizontal="center" vertical="center"/>
    </xf>
    <xf numFmtId="0" fontId="65" fillId="0" borderId="32" xfId="0" applyFont="1" applyBorder="1" applyAlignment="1">
      <alignment horizontal="center" vertical="center"/>
    </xf>
    <xf numFmtId="0" fontId="70" fillId="0" borderId="45" xfId="0" applyFont="1" applyBorder="1" applyAlignment="1">
      <alignment horizontal="center" wrapText="1"/>
    </xf>
    <xf numFmtId="0" fontId="70" fillId="0" borderId="46" xfId="0" applyFont="1" applyBorder="1" applyAlignment="1">
      <alignment horizontal="center" wrapText="1"/>
    </xf>
    <xf numFmtId="0" fontId="70" fillId="0" borderId="36" xfId="0" applyFont="1" applyBorder="1" applyAlignment="1">
      <alignment horizontal="center" vertical="top" wrapText="1"/>
    </xf>
    <xf numFmtId="0" fontId="70" fillId="0" borderId="28" xfId="0" applyFont="1" applyBorder="1" applyAlignment="1">
      <alignment horizontal="center" vertical="top" wrapText="1"/>
    </xf>
    <xf numFmtId="0" fontId="81" fillId="35" borderId="43" xfId="0" applyFont="1" applyFill="1" applyBorder="1" applyAlignment="1">
      <alignment horizontal="center" vertical="center"/>
    </xf>
    <xf numFmtId="0" fontId="77" fillId="35" borderId="47" xfId="0" applyFont="1" applyFill="1" applyBorder="1" applyAlignment="1">
      <alignment horizontal="center" vertical="center"/>
    </xf>
    <xf numFmtId="0" fontId="77" fillId="35" borderId="48" xfId="0" applyFont="1" applyFill="1" applyBorder="1" applyAlignment="1">
      <alignment horizontal="center" vertical="center"/>
    </xf>
    <xf numFmtId="0" fontId="82" fillId="0" borderId="49" xfId="0" applyFont="1" applyBorder="1" applyAlignment="1">
      <alignment horizontal="center" vertical="center"/>
    </xf>
    <xf numFmtId="0" fontId="70" fillId="0" borderId="50" xfId="0" applyFont="1" applyBorder="1" applyAlignment="1">
      <alignment horizontal="center" vertical="center"/>
    </xf>
    <xf numFmtId="0" fontId="70" fillId="0" borderId="51" xfId="0" applyFont="1" applyBorder="1" applyAlignment="1">
      <alignment horizontal="center" vertical="center"/>
    </xf>
    <xf numFmtId="0" fontId="71" fillId="0" borderId="52" xfId="0" applyFont="1" applyBorder="1" applyAlignment="1">
      <alignment horizontal="justify" vertical="center"/>
    </xf>
    <xf numFmtId="0" fontId="65" fillId="0" borderId="53" xfId="0" applyFont="1" applyBorder="1" applyAlignment="1">
      <alignment horizontal="justify" vertical="center"/>
    </xf>
    <xf numFmtId="0" fontId="65" fillId="0" borderId="54" xfId="0" applyFont="1" applyBorder="1" applyAlignment="1">
      <alignment horizontal="justify" vertical="center"/>
    </xf>
    <xf numFmtId="0" fontId="65" fillId="0" borderId="55" xfId="0" applyFont="1" applyBorder="1" applyAlignment="1">
      <alignment horizontal="justify" vertical="center"/>
    </xf>
    <xf numFmtId="0" fontId="65" fillId="0" borderId="44" xfId="0" applyFont="1" applyBorder="1" applyAlignment="1">
      <alignment horizontal="center" vertical="center" wrapText="1"/>
    </xf>
    <xf numFmtId="0" fontId="71" fillId="0" borderId="15" xfId="0" applyFont="1" applyBorder="1" applyAlignment="1">
      <alignment horizontal="left" vertical="center"/>
    </xf>
    <xf numFmtId="0" fontId="65" fillId="0" borderId="15" xfId="0" applyFont="1" applyBorder="1" applyAlignment="1">
      <alignment horizontal="left" vertical="center"/>
    </xf>
    <xf numFmtId="0" fontId="65" fillId="0" borderId="43" xfId="0" applyFont="1" applyBorder="1" applyAlignment="1">
      <alignment horizontal="left" vertical="center"/>
    </xf>
    <xf numFmtId="0" fontId="65" fillId="0" borderId="44" xfId="0" applyFont="1" applyBorder="1" applyAlignment="1">
      <alignment horizontal="left" vertical="center"/>
    </xf>
    <xf numFmtId="0" fontId="71" fillId="0" borderId="21" xfId="0" applyFont="1" applyBorder="1" applyAlignment="1">
      <alignment vertical="center"/>
    </xf>
    <xf numFmtId="0" fontId="65" fillId="0" borderId="21" xfId="0" applyFont="1" applyBorder="1" applyAlignment="1">
      <alignment vertical="center"/>
    </xf>
    <xf numFmtId="0" fontId="71" fillId="0" borderId="56" xfId="0" applyFont="1" applyBorder="1" applyAlignment="1">
      <alignment horizontal="left" vertical="center"/>
    </xf>
    <xf numFmtId="0" fontId="65" fillId="0" borderId="57" xfId="0" applyFont="1" applyBorder="1" applyAlignment="1">
      <alignment horizontal="left" vertical="center"/>
    </xf>
    <xf numFmtId="0" fontId="71" fillId="0" borderId="58" xfId="0" applyFont="1" applyBorder="1" applyAlignment="1">
      <alignment horizontal="left" vertical="center"/>
    </xf>
    <xf numFmtId="0" fontId="65" fillId="0" borderId="59" xfId="0" applyFont="1" applyBorder="1" applyAlignment="1">
      <alignment horizontal="left" vertical="center"/>
    </xf>
    <xf numFmtId="0" fontId="71" fillId="0" borderId="21" xfId="0" applyFont="1" applyBorder="1" applyAlignment="1">
      <alignment horizontal="left" vertical="center"/>
    </xf>
    <xf numFmtId="0" fontId="65" fillId="0" borderId="60" xfId="0" applyFont="1" applyBorder="1" applyAlignment="1">
      <alignment horizontal="left" vertical="center"/>
    </xf>
    <xf numFmtId="0" fontId="81" fillId="35" borderId="39" xfId="0" applyFont="1" applyFill="1" applyBorder="1" applyAlignment="1">
      <alignment horizontal="right" vertical="center"/>
    </xf>
    <xf numFmtId="0" fontId="77" fillId="35" borderId="37" xfId="0" applyFont="1" applyFill="1" applyBorder="1" applyAlignment="1">
      <alignment horizontal="right" vertical="center"/>
    </xf>
    <xf numFmtId="0" fontId="77" fillId="35" borderId="36" xfId="0" applyFont="1" applyFill="1" applyBorder="1" applyAlignment="1">
      <alignment horizontal="right" vertical="center"/>
    </xf>
    <xf numFmtId="0" fontId="77" fillId="35" borderId="10" xfId="0" applyFont="1" applyFill="1" applyBorder="1" applyAlignment="1">
      <alignment horizontal="right" vertical="center"/>
    </xf>
    <xf numFmtId="0" fontId="0" fillId="0" borderId="20" xfId="0" applyBorder="1" applyAlignment="1">
      <alignment vertical="center"/>
    </xf>
    <xf numFmtId="0" fontId="74" fillId="36" borderId="20" xfId="0" applyFont="1" applyFill="1" applyBorder="1" applyAlignment="1">
      <alignment horizontal="center" vertical="center"/>
    </xf>
    <xf numFmtId="0" fontId="0" fillId="0" borderId="20" xfId="0" applyBorder="1" applyAlignment="1">
      <alignment horizontal="center" vertical="center"/>
    </xf>
    <xf numFmtId="0" fontId="65" fillId="0" borderId="30" xfId="0" applyFont="1" applyBorder="1" applyAlignment="1">
      <alignment vertical="center"/>
    </xf>
    <xf numFmtId="0" fontId="71" fillId="0" borderId="3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4">
    <dxf/>
    <dxf/>
    <dxf/>
    <dxf>
      <numFmt numFmtId="179"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2"/>
  <sheetViews>
    <sheetView tabSelected="1" zoomScale="96" zoomScaleNormal="96" zoomScalePageLayoutView="0" workbookViewId="0" topLeftCell="A1">
      <selection activeCell="B42" sqref="B42:L42"/>
    </sheetView>
  </sheetViews>
  <sheetFormatPr defaultColWidth="9.140625" defaultRowHeight="15"/>
  <cols>
    <col min="1" max="1" width="3.28125" style="0" customWidth="1"/>
    <col min="2" max="2" width="5.57421875" style="0" customWidth="1"/>
    <col min="4" max="4" width="14.00390625" style="0" customWidth="1"/>
    <col min="6" max="6" width="10.57421875" style="0" customWidth="1"/>
    <col min="8" max="8" width="10.57421875" style="0" customWidth="1"/>
    <col min="10" max="10" width="10.57421875" style="0" customWidth="1"/>
    <col min="12" max="12" width="10.57421875" style="0" customWidth="1"/>
    <col min="13" max="13" width="2.421875" style="0" customWidth="1"/>
    <col min="14" max="14" width="11.8515625" style="0" customWidth="1"/>
    <col min="22" max="22" width="14.421875" style="0" customWidth="1"/>
    <col min="23" max="23" width="3.140625" style="0" customWidth="1"/>
  </cols>
  <sheetData>
    <row r="1" spans="2:27" ht="26.25" customHeight="1">
      <c r="B1" s="74" t="s">
        <v>75</v>
      </c>
      <c r="C1" s="74"/>
      <c r="D1" s="74"/>
      <c r="E1" s="74"/>
      <c r="F1" s="74"/>
      <c r="G1" s="74"/>
      <c r="H1" s="74"/>
      <c r="I1" s="74"/>
      <c r="J1" s="74"/>
      <c r="K1" s="74"/>
      <c r="L1" s="74"/>
      <c r="M1" s="64"/>
      <c r="N1" s="64"/>
      <c r="O1" s="64"/>
      <c r="P1" s="64"/>
      <c r="Q1" s="64"/>
      <c r="R1" s="64"/>
      <c r="S1" s="64"/>
      <c r="T1" s="64"/>
      <c r="U1" s="64"/>
      <c r="V1" s="64"/>
      <c r="W1" s="64"/>
      <c r="X1" s="64"/>
      <c r="Y1" s="64"/>
      <c r="Z1" s="64"/>
      <c r="AA1" s="64"/>
    </row>
    <row r="2" spans="2:27" ht="7.5" customHeight="1">
      <c r="B2" s="1"/>
      <c r="C2" s="1"/>
      <c r="D2" s="1"/>
      <c r="E2" s="1"/>
      <c r="F2" s="1"/>
      <c r="G2" s="1"/>
      <c r="H2" s="1"/>
      <c r="I2" s="1"/>
      <c r="J2" s="1"/>
      <c r="K2" s="1"/>
      <c r="L2" s="1"/>
      <c r="M2" s="64"/>
      <c r="N2" s="64"/>
      <c r="O2" s="64"/>
      <c r="P2" s="64"/>
      <c r="Q2" s="64"/>
      <c r="R2" s="64"/>
      <c r="S2" s="64"/>
      <c r="T2" s="64"/>
      <c r="U2" s="64"/>
      <c r="V2" s="64"/>
      <c r="W2" s="64"/>
      <c r="X2" s="64"/>
      <c r="Y2" s="64"/>
      <c r="Z2" s="64"/>
      <c r="AA2" s="64"/>
    </row>
    <row r="3" spans="2:27" ht="19.5" thickBot="1">
      <c r="B3" s="44" t="s">
        <v>73</v>
      </c>
      <c r="C3" s="44"/>
      <c r="D3" s="2"/>
      <c r="E3" s="2"/>
      <c r="F3" s="2"/>
      <c r="G3" s="2"/>
      <c r="H3" s="2"/>
      <c r="I3" s="2" t="s">
        <v>33</v>
      </c>
      <c r="J3" s="72" t="s">
        <v>111</v>
      </c>
      <c r="K3" s="73"/>
      <c r="L3" s="73"/>
      <c r="M3" s="64"/>
      <c r="N3" s="64"/>
      <c r="O3" s="64"/>
      <c r="P3" s="64"/>
      <c r="Q3" s="64"/>
      <c r="R3" s="64"/>
      <c r="S3" s="64"/>
      <c r="T3" s="64"/>
      <c r="U3" s="64"/>
      <c r="V3" s="69" t="s">
        <v>91</v>
      </c>
      <c r="W3" s="64"/>
      <c r="X3" s="64"/>
      <c r="Y3" s="64"/>
      <c r="Z3" s="64"/>
      <c r="AA3" s="64"/>
    </row>
    <row r="4" spans="2:27" ht="19.5" thickBot="1">
      <c r="B4" s="75" t="s">
        <v>34</v>
      </c>
      <c r="C4" s="76"/>
      <c r="D4" s="76"/>
      <c r="E4" s="76"/>
      <c r="F4" s="76"/>
      <c r="G4" s="76"/>
      <c r="H4" s="76"/>
      <c r="I4" s="76"/>
      <c r="J4" s="76"/>
      <c r="K4" s="76"/>
      <c r="L4" s="77"/>
      <c r="M4" s="64"/>
      <c r="N4" s="64"/>
      <c r="O4" s="64"/>
      <c r="P4" s="64"/>
      <c r="Q4" s="64"/>
      <c r="R4" s="64"/>
      <c r="S4" s="64"/>
      <c r="T4" s="64"/>
      <c r="U4" s="64"/>
      <c r="V4" s="68" t="s">
        <v>112</v>
      </c>
      <c r="W4" s="64"/>
      <c r="X4" s="64"/>
      <c r="Y4" s="64"/>
      <c r="Z4" s="64"/>
      <c r="AA4" s="64"/>
    </row>
    <row r="5" spans="2:27" ht="36" customHeight="1" thickBot="1">
      <c r="B5" s="136" t="s">
        <v>90</v>
      </c>
      <c r="C5" s="147" t="s">
        <v>2</v>
      </c>
      <c r="D5" s="148"/>
      <c r="E5" s="159"/>
      <c r="F5" s="160"/>
      <c r="G5" s="160"/>
      <c r="H5" s="160"/>
      <c r="I5" s="160"/>
      <c r="J5" s="161"/>
      <c r="K5" s="161"/>
      <c r="L5" s="162"/>
      <c r="M5" s="64"/>
      <c r="N5" s="64"/>
      <c r="O5" s="64"/>
      <c r="P5" s="64"/>
      <c r="Q5" s="64"/>
      <c r="R5" s="64"/>
      <c r="S5" s="64"/>
      <c r="T5" s="64"/>
      <c r="U5" s="64"/>
      <c r="V5" s="64"/>
      <c r="W5" s="64"/>
      <c r="X5" s="64"/>
      <c r="Y5" s="64"/>
      <c r="Z5" s="64"/>
      <c r="AA5" s="64"/>
    </row>
    <row r="6" spans="2:27" ht="17.25" customHeight="1" thickBot="1">
      <c r="B6" s="137"/>
      <c r="C6" s="141" t="s">
        <v>3</v>
      </c>
      <c r="D6" s="142"/>
      <c r="E6" s="92" t="s">
        <v>77</v>
      </c>
      <c r="F6" s="93"/>
      <c r="G6" s="93"/>
      <c r="H6" s="93"/>
      <c r="I6" s="93" t="s">
        <v>4</v>
      </c>
      <c r="J6" s="93"/>
      <c r="K6" s="90" t="s">
        <v>76</v>
      </c>
      <c r="L6" s="91"/>
      <c r="M6" s="64"/>
      <c r="N6" s="64"/>
      <c r="O6" s="64"/>
      <c r="P6" s="64"/>
      <c r="Q6" s="64"/>
      <c r="R6" s="64"/>
      <c r="S6" s="64"/>
      <c r="T6" s="64"/>
      <c r="U6" s="64"/>
      <c r="V6" s="64"/>
      <c r="W6" s="64"/>
      <c r="X6" s="64"/>
      <c r="Y6" s="64"/>
      <c r="Z6" s="64"/>
      <c r="AA6" s="64"/>
    </row>
    <row r="7" spans="2:27" ht="33.75" customHeight="1" thickBot="1">
      <c r="B7" s="137"/>
      <c r="C7" s="141"/>
      <c r="D7" s="142"/>
      <c r="E7" s="94"/>
      <c r="F7" s="85"/>
      <c r="G7" s="85"/>
      <c r="H7" s="85"/>
      <c r="I7" s="95"/>
      <c r="J7" s="96"/>
      <c r="K7" s="95"/>
      <c r="L7" s="163"/>
      <c r="M7" s="64"/>
      <c r="N7" s="64"/>
      <c r="O7" s="64"/>
      <c r="P7" s="64"/>
      <c r="Q7" s="64"/>
      <c r="R7" s="64"/>
      <c r="S7" s="64"/>
      <c r="T7" s="64"/>
      <c r="U7" s="64"/>
      <c r="V7" s="64"/>
      <c r="W7" s="64"/>
      <c r="X7" s="64"/>
      <c r="Y7" s="64"/>
      <c r="Z7" s="64"/>
      <c r="AA7" s="64"/>
    </row>
    <row r="8" spans="2:27" ht="30" customHeight="1" thickBot="1">
      <c r="B8" s="137"/>
      <c r="C8" s="147" t="s">
        <v>0</v>
      </c>
      <c r="D8" s="148"/>
      <c r="E8" s="78" t="s">
        <v>1</v>
      </c>
      <c r="F8" s="79"/>
      <c r="G8" s="80"/>
      <c r="H8" s="81"/>
      <c r="I8" s="81"/>
      <c r="J8" s="82"/>
      <c r="K8" s="82"/>
      <c r="L8" s="83"/>
      <c r="M8" s="64"/>
      <c r="N8" s="64"/>
      <c r="O8" s="64"/>
      <c r="P8" s="64"/>
      <c r="Q8" s="64"/>
      <c r="R8" s="64"/>
      <c r="S8" s="64"/>
      <c r="T8" s="64"/>
      <c r="U8" s="64"/>
      <c r="V8" s="64"/>
      <c r="W8" s="64"/>
      <c r="X8" s="64"/>
      <c r="Y8" s="64"/>
      <c r="Z8" s="64"/>
      <c r="AA8" s="64"/>
    </row>
    <row r="9" spans="2:27" ht="30" customHeight="1" thickBot="1">
      <c r="B9" s="137"/>
      <c r="C9" s="147"/>
      <c r="D9" s="148"/>
      <c r="E9" s="84" t="s">
        <v>0</v>
      </c>
      <c r="F9" s="85"/>
      <c r="G9" s="143"/>
      <c r="H9" s="144"/>
      <c r="I9" s="144"/>
      <c r="J9" s="145"/>
      <c r="K9" s="145"/>
      <c r="L9" s="146"/>
      <c r="M9" s="64"/>
      <c r="N9" s="64"/>
      <c r="O9" s="64"/>
      <c r="P9" s="64"/>
      <c r="Q9" s="64"/>
      <c r="R9" s="64"/>
      <c r="S9" s="64"/>
      <c r="T9" s="64"/>
      <c r="U9" s="64"/>
      <c r="V9" s="64"/>
      <c r="W9" s="64"/>
      <c r="X9" s="64"/>
      <c r="Y9" s="64"/>
      <c r="Z9" s="64"/>
      <c r="AA9" s="64"/>
    </row>
    <row r="10" spans="2:27" ht="30" customHeight="1">
      <c r="B10" s="137"/>
      <c r="C10" s="149" t="s">
        <v>5</v>
      </c>
      <c r="D10" s="150"/>
      <c r="E10" s="97" t="s">
        <v>7</v>
      </c>
      <c r="F10" s="98"/>
      <c r="G10" s="99"/>
      <c r="H10" s="100"/>
      <c r="I10" s="52" t="s">
        <v>8</v>
      </c>
      <c r="J10" s="156"/>
      <c r="K10" s="157"/>
      <c r="L10" s="158"/>
      <c r="M10" s="64"/>
      <c r="N10" s="64"/>
      <c r="O10" s="64"/>
      <c r="P10" s="64"/>
      <c r="Q10" s="64"/>
      <c r="R10" s="64"/>
      <c r="S10" s="64"/>
      <c r="T10" s="64"/>
      <c r="U10" s="64"/>
      <c r="V10" s="64"/>
      <c r="W10" s="64"/>
      <c r="X10" s="64"/>
      <c r="Y10" s="64"/>
      <c r="Z10" s="64"/>
      <c r="AA10" s="64"/>
    </row>
    <row r="11" spans="2:27" ht="30" customHeight="1" thickBot="1">
      <c r="B11" s="137"/>
      <c r="C11" s="151" t="s">
        <v>6</v>
      </c>
      <c r="D11" s="152"/>
      <c r="E11" s="101" t="s">
        <v>9</v>
      </c>
      <c r="F11" s="102"/>
      <c r="G11" s="164"/>
      <c r="H11" s="165"/>
      <c r="I11" s="165"/>
      <c r="J11" s="166"/>
      <c r="K11" s="166"/>
      <c r="L11" s="167"/>
      <c r="M11" s="64"/>
      <c r="N11" s="65" t="s">
        <v>86</v>
      </c>
      <c r="O11" s="64"/>
      <c r="P11" s="181" t="s">
        <v>86</v>
      </c>
      <c r="Q11" s="181"/>
      <c r="R11" s="64"/>
      <c r="S11" s="64"/>
      <c r="T11" s="64"/>
      <c r="U11" s="64"/>
      <c r="V11" s="64"/>
      <c r="W11" s="64"/>
      <c r="X11" s="64"/>
      <c r="Y11" s="64"/>
      <c r="Z11" s="64"/>
      <c r="AA11" s="64"/>
    </row>
    <row r="12" spans="2:27" ht="30" customHeight="1" thickBot="1">
      <c r="B12" s="137"/>
      <c r="C12" s="141" t="s">
        <v>27</v>
      </c>
      <c r="D12" s="142"/>
      <c r="E12" s="3" t="s">
        <v>21</v>
      </c>
      <c r="F12" s="4"/>
      <c r="G12" s="4" t="s">
        <v>22</v>
      </c>
      <c r="H12" s="4"/>
      <c r="I12" s="4" t="s">
        <v>23</v>
      </c>
      <c r="J12" s="5"/>
      <c r="K12" s="5" t="s">
        <v>24</v>
      </c>
      <c r="L12" s="6"/>
      <c r="M12" s="64"/>
      <c r="N12" s="66" t="s">
        <v>65</v>
      </c>
      <c r="O12" s="64"/>
      <c r="P12" s="66" t="s">
        <v>68</v>
      </c>
      <c r="Q12" s="67">
        <v>1</v>
      </c>
      <c r="R12" s="64"/>
      <c r="S12" s="64"/>
      <c r="T12" s="64"/>
      <c r="U12" s="64"/>
      <c r="V12" s="64"/>
      <c r="W12" s="64"/>
      <c r="X12" s="64"/>
      <c r="Y12" s="64"/>
      <c r="Z12" s="64"/>
      <c r="AA12" s="64"/>
    </row>
    <row r="13" spans="2:27" ht="30" customHeight="1" thickBot="1">
      <c r="B13" s="138"/>
      <c r="C13" s="141"/>
      <c r="D13" s="142"/>
      <c r="E13" s="48" t="s">
        <v>66</v>
      </c>
      <c r="F13" s="7"/>
      <c r="G13" s="153" t="s">
        <v>89</v>
      </c>
      <c r="H13" s="154"/>
      <c r="I13" s="154"/>
      <c r="J13" s="154"/>
      <c r="K13" s="154"/>
      <c r="L13" s="155"/>
      <c r="M13" s="64"/>
      <c r="N13" s="64"/>
      <c r="O13" s="64"/>
      <c r="P13" s="64"/>
      <c r="Q13" s="64"/>
      <c r="R13" s="64"/>
      <c r="S13" s="64"/>
      <c r="T13" s="64"/>
      <c r="U13" s="64"/>
      <c r="V13" s="64"/>
      <c r="W13" s="64"/>
      <c r="X13" s="64"/>
      <c r="Y13" s="64"/>
      <c r="Z13" s="64"/>
      <c r="AA13" s="64"/>
    </row>
    <row r="14" spans="2:27" ht="19.5" customHeight="1" thickBot="1">
      <c r="B14" s="75" t="s">
        <v>10</v>
      </c>
      <c r="C14" s="76"/>
      <c r="D14" s="76"/>
      <c r="E14" s="76"/>
      <c r="F14" s="76"/>
      <c r="G14" s="76"/>
      <c r="H14" s="76"/>
      <c r="I14" s="76"/>
      <c r="J14" s="76"/>
      <c r="K14" s="76"/>
      <c r="L14" s="77"/>
      <c r="N14" t="s">
        <v>114</v>
      </c>
      <c r="W14" s="64"/>
      <c r="X14" s="64"/>
      <c r="Y14" s="64"/>
      <c r="Z14" s="64"/>
      <c r="AA14" s="64"/>
    </row>
    <row r="15" spans="2:27" ht="27.75" customHeight="1">
      <c r="B15" s="109" t="s">
        <v>11</v>
      </c>
      <c r="C15" s="110"/>
      <c r="D15" s="111"/>
      <c r="E15" s="109" t="s">
        <v>12</v>
      </c>
      <c r="F15" s="111"/>
      <c r="G15" s="78" t="s">
        <v>13</v>
      </c>
      <c r="H15" s="79"/>
      <c r="I15" s="79"/>
      <c r="J15" s="184" t="s">
        <v>76</v>
      </c>
      <c r="K15" s="184"/>
      <c r="L15" s="58" t="s">
        <v>93</v>
      </c>
      <c r="N15" s="47" t="s">
        <v>87</v>
      </c>
      <c r="O15" s="182" t="s">
        <v>88</v>
      </c>
      <c r="P15" s="182"/>
      <c r="Q15" s="182"/>
      <c r="R15" s="182"/>
      <c r="S15" s="182"/>
      <c r="T15" s="182"/>
      <c r="U15" s="182"/>
      <c r="V15" s="47" t="s">
        <v>94</v>
      </c>
      <c r="W15" s="64"/>
      <c r="X15" s="64"/>
      <c r="Y15" s="64"/>
      <c r="Z15" s="64"/>
      <c r="AA15" s="64"/>
    </row>
    <row r="16" spans="2:27" ht="24.75" customHeight="1">
      <c r="B16" s="54" t="s">
        <v>80</v>
      </c>
      <c r="C16" s="112"/>
      <c r="D16" s="113"/>
      <c r="E16" s="170"/>
      <c r="F16" s="171"/>
      <c r="G16" s="139"/>
      <c r="H16" s="140"/>
      <c r="I16" s="140"/>
      <c r="J16" s="112"/>
      <c r="K16" s="140"/>
      <c r="L16" s="56"/>
      <c r="N16" s="51"/>
      <c r="O16" s="180"/>
      <c r="P16" s="180"/>
      <c r="Q16" s="180"/>
      <c r="R16" s="180"/>
      <c r="S16" s="180"/>
      <c r="T16" s="180"/>
      <c r="U16" s="180"/>
      <c r="V16" s="47">
        <f aca="true" t="shared" si="0" ref="V16:V21">G16</f>
        <v>0</v>
      </c>
      <c r="W16" s="64"/>
      <c r="X16" s="64"/>
      <c r="Y16" s="64"/>
      <c r="Z16" s="64"/>
      <c r="AA16" s="64"/>
    </row>
    <row r="17" spans="2:27" ht="24.75" customHeight="1">
      <c r="B17" s="55" t="s">
        <v>81</v>
      </c>
      <c r="C17" s="112"/>
      <c r="D17" s="113"/>
      <c r="E17" s="170"/>
      <c r="F17" s="171"/>
      <c r="G17" s="139"/>
      <c r="H17" s="140"/>
      <c r="I17" s="140"/>
      <c r="J17" s="112"/>
      <c r="K17" s="140"/>
      <c r="L17" s="56"/>
      <c r="N17" s="51"/>
      <c r="O17" s="180"/>
      <c r="P17" s="180"/>
      <c r="Q17" s="180"/>
      <c r="R17" s="180"/>
      <c r="S17" s="180"/>
      <c r="T17" s="180"/>
      <c r="U17" s="180"/>
      <c r="V17" s="47">
        <f t="shared" si="0"/>
        <v>0</v>
      </c>
      <c r="W17" s="64"/>
      <c r="X17" s="64"/>
      <c r="Y17" s="64"/>
      <c r="Z17" s="64"/>
      <c r="AA17" s="64"/>
    </row>
    <row r="18" spans="2:27" ht="24.75" customHeight="1">
      <c r="B18" s="55" t="s">
        <v>82</v>
      </c>
      <c r="C18" s="114"/>
      <c r="D18" s="115"/>
      <c r="E18" s="170"/>
      <c r="F18" s="171"/>
      <c r="G18" s="139"/>
      <c r="H18" s="140"/>
      <c r="I18" s="140"/>
      <c r="J18" s="112"/>
      <c r="K18" s="140"/>
      <c r="L18" s="56"/>
      <c r="N18" s="51"/>
      <c r="O18" s="180"/>
      <c r="P18" s="180"/>
      <c r="Q18" s="180"/>
      <c r="R18" s="180"/>
      <c r="S18" s="180"/>
      <c r="T18" s="180"/>
      <c r="U18" s="180"/>
      <c r="V18" s="47">
        <f t="shared" si="0"/>
        <v>0</v>
      </c>
      <c r="W18" s="64"/>
      <c r="X18" s="64"/>
      <c r="Y18" s="64"/>
      <c r="Z18" s="64"/>
      <c r="AA18" s="64"/>
    </row>
    <row r="19" spans="2:27" ht="24.75" customHeight="1">
      <c r="B19" s="55" t="s">
        <v>83</v>
      </c>
      <c r="C19" s="114"/>
      <c r="D19" s="115"/>
      <c r="E19" s="170"/>
      <c r="F19" s="171"/>
      <c r="G19" s="139"/>
      <c r="H19" s="140"/>
      <c r="I19" s="140"/>
      <c r="J19" s="112"/>
      <c r="K19" s="140"/>
      <c r="L19" s="56"/>
      <c r="N19" s="51"/>
      <c r="O19" s="180"/>
      <c r="P19" s="180"/>
      <c r="Q19" s="180"/>
      <c r="R19" s="180"/>
      <c r="S19" s="180"/>
      <c r="T19" s="180"/>
      <c r="U19" s="180"/>
      <c r="V19" s="47">
        <f t="shared" si="0"/>
        <v>0</v>
      </c>
      <c r="W19" s="64"/>
      <c r="X19" s="64"/>
      <c r="Y19" s="64"/>
      <c r="Z19" s="64"/>
      <c r="AA19" s="64"/>
    </row>
    <row r="20" spans="2:27" ht="24.75" customHeight="1">
      <c r="B20" s="55" t="s">
        <v>84</v>
      </c>
      <c r="C20" s="114"/>
      <c r="D20" s="115"/>
      <c r="E20" s="170"/>
      <c r="F20" s="171"/>
      <c r="G20" s="139"/>
      <c r="H20" s="140"/>
      <c r="I20" s="140"/>
      <c r="J20" s="112"/>
      <c r="K20" s="140"/>
      <c r="L20" s="56"/>
      <c r="N20" s="51"/>
      <c r="O20" s="180"/>
      <c r="P20" s="180"/>
      <c r="Q20" s="180"/>
      <c r="R20" s="180"/>
      <c r="S20" s="180"/>
      <c r="T20" s="180"/>
      <c r="U20" s="180"/>
      <c r="V20" s="47">
        <f t="shared" si="0"/>
        <v>0</v>
      </c>
      <c r="W20" s="64"/>
      <c r="X20" s="64"/>
      <c r="Y20" s="64"/>
      <c r="Z20" s="64"/>
      <c r="AA20" s="64"/>
    </row>
    <row r="21" spans="2:27" ht="24.75" customHeight="1" thickBot="1">
      <c r="B21" s="59" t="s">
        <v>85</v>
      </c>
      <c r="C21" s="174"/>
      <c r="D21" s="175"/>
      <c r="E21" s="172"/>
      <c r="F21" s="173"/>
      <c r="G21" s="183"/>
      <c r="H21" s="169"/>
      <c r="I21" s="169"/>
      <c r="J21" s="168"/>
      <c r="K21" s="169"/>
      <c r="L21" s="56"/>
      <c r="N21" s="51"/>
      <c r="O21" s="180"/>
      <c r="P21" s="180"/>
      <c r="Q21" s="180"/>
      <c r="R21" s="180"/>
      <c r="S21" s="180"/>
      <c r="T21" s="180"/>
      <c r="U21" s="180"/>
      <c r="V21" s="47">
        <f t="shared" si="0"/>
        <v>0</v>
      </c>
      <c r="W21" s="64"/>
      <c r="X21" s="64"/>
      <c r="Y21" s="64"/>
      <c r="Z21" s="64"/>
      <c r="AA21" s="64"/>
    </row>
    <row r="22" spans="2:27" ht="21.75" customHeight="1" thickBot="1">
      <c r="B22" s="103" t="s">
        <v>32</v>
      </c>
      <c r="C22" s="104"/>
      <c r="D22" s="105"/>
      <c r="E22" s="46" t="s">
        <v>29</v>
      </c>
      <c r="F22" s="11" t="s">
        <v>30</v>
      </c>
      <c r="G22" s="176" t="s">
        <v>92</v>
      </c>
      <c r="H22" s="177"/>
      <c r="I22" s="177"/>
      <c r="J22" s="177"/>
      <c r="K22" s="177"/>
      <c r="L22" s="60"/>
      <c r="M22" s="64"/>
      <c r="N22" s="64"/>
      <c r="O22" s="64"/>
      <c r="P22" s="64"/>
      <c r="Q22" s="64"/>
      <c r="R22" s="64"/>
      <c r="S22" s="64"/>
      <c r="T22" s="64"/>
      <c r="U22" s="64"/>
      <c r="V22" s="68"/>
      <c r="W22" s="64"/>
      <c r="X22" s="64"/>
      <c r="Y22" s="64"/>
      <c r="Z22" s="64"/>
      <c r="AA22" s="64"/>
    </row>
    <row r="23" spans="2:27" ht="21.75" customHeight="1" thickBot="1">
      <c r="B23" s="106"/>
      <c r="C23" s="107"/>
      <c r="D23" s="108"/>
      <c r="E23" s="46"/>
      <c r="F23" s="11"/>
      <c r="G23" s="178"/>
      <c r="H23" s="179"/>
      <c r="I23" s="179"/>
      <c r="J23" s="179"/>
      <c r="K23" s="179"/>
      <c r="L23" s="57"/>
      <c r="M23" s="64"/>
      <c r="N23" s="64"/>
      <c r="O23" s="64"/>
      <c r="P23" s="64"/>
      <c r="Q23" s="64"/>
      <c r="R23" s="64"/>
      <c r="S23" s="64"/>
      <c r="T23" s="64"/>
      <c r="U23" s="64"/>
      <c r="V23" s="68"/>
      <c r="W23" s="64"/>
      <c r="X23" s="64"/>
      <c r="Y23" s="64"/>
      <c r="Z23" s="64"/>
      <c r="AA23" s="64"/>
    </row>
    <row r="24" spans="2:27" ht="21.75" customHeight="1" thickBot="1">
      <c r="B24" s="9" t="s">
        <v>14</v>
      </c>
      <c r="C24" s="53"/>
      <c r="D24" s="120"/>
      <c r="E24" s="121"/>
      <c r="F24" s="121"/>
      <c r="G24" s="121"/>
      <c r="H24" s="121"/>
      <c r="I24" s="121"/>
      <c r="J24" s="121"/>
      <c r="K24" s="121"/>
      <c r="L24" s="122"/>
      <c r="M24" s="64"/>
      <c r="N24" s="64"/>
      <c r="O24" s="64"/>
      <c r="P24" s="64"/>
      <c r="Q24" s="64"/>
      <c r="R24" s="64"/>
      <c r="S24" s="64"/>
      <c r="T24" s="64"/>
      <c r="U24" s="64"/>
      <c r="V24" s="64"/>
      <c r="W24" s="64"/>
      <c r="X24" s="64"/>
      <c r="Y24" s="64"/>
      <c r="Z24" s="64"/>
      <c r="AA24" s="64"/>
    </row>
    <row r="25" spans="2:27" ht="21.75" customHeight="1" thickBot="1">
      <c r="B25" s="124" t="s">
        <v>31</v>
      </c>
      <c r="C25" s="125"/>
      <c r="D25" s="126"/>
      <c r="E25" s="8" t="s">
        <v>25</v>
      </c>
      <c r="F25" s="10" t="s">
        <v>26</v>
      </c>
      <c r="G25" s="130" t="s">
        <v>28</v>
      </c>
      <c r="H25" s="130"/>
      <c r="I25" s="130"/>
      <c r="J25" s="130"/>
      <c r="K25" s="130"/>
      <c r="L25" s="131"/>
      <c r="M25" s="64"/>
      <c r="N25" s="64"/>
      <c r="O25" s="64"/>
      <c r="P25" s="64"/>
      <c r="Q25" s="64"/>
      <c r="R25" s="64"/>
      <c r="S25" s="64"/>
      <c r="T25" s="64"/>
      <c r="U25" s="64"/>
      <c r="V25" s="64"/>
      <c r="W25" s="64"/>
      <c r="X25" s="64"/>
      <c r="Y25" s="64"/>
      <c r="Z25" s="64"/>
      <c r="AA25" s="64"/>
    </row>
    <row r="26" spans="2:27" ht="21.75" customHeight="1" thickBot="1">
      <c r="B26" s="86"/>
      <c r="C26" s="87"/>
      <c r="D26" s="88"/>
      <c r="E26" s="61"/>
      <c r="F26" s="62"/>
      <c r="G26" s="132"/>
      <c r="H26" s="130"/>
      <c r="I26" s="130"/>
      <c r="J26" s="130"/>
      <c r="K26" s="130"/>
      <c r="L26" s="131"/>
      <c r="M26" s="64"/>
      <c r="N26" s="64"/>
      <c r="O26" s="64"/>
      <c r="P26" s="64"/>
      <c r="Q26" s="64"/>
      <c r="R26" s="64"/>
      <c r="S26" s="64"/>
      <c r="T26" s="64"/>
      <c r="U26" s="64"/>
      <c r="V26" s="64"/>
      <c r="W26" s="64"/>
      <c r="X26" s="64"/>
      <c r="Y26" s="64"/>
      <c r="Z26" s="64"/>
      <c r="AA26" s="64"/>
    </row>
    <row r="27" spans="2:27" ht="30" customHeight="1">
      <c r="B27" s="127" t="s">
        <v>15</v>
      </c>
      <c r="C27" s="128"/>
      <c r="D27" s="128"/>
      <c r="E27" s="128"/>
      <c r="F27" s="128"/>
      <c r="G27" s="128"/>
      <c r="H27" s="128"/>
      <c r="I27" s="128"/>
      <c r="J27" s="128"/>
      <c r="K27" s="128"/>
      <c r="L27" s="129"/>
      <c r="M27" s="64"/>
      <c r="N27" s="64"/>
      <c r="O27" s="64"/>
      <c r="P27" s="64"/>
      <c r="Q27" s="64"/>
      <c r="R27" s="64"/>
      <c r="S27" s="64"/>
      <c r="T27" s="64"/>
      <c r="U27" s="64"/>
      <c r="V27" s="64"/>
      <c r="W27" s="64"/>
      <c r="X27" s="64"/>
      <c r="Y27" s="64"/>
      <c r="Z27" s="64"/>
      <c r="AA27" s="64"/>
    </row>
    <row r="28" spans="2:27" ht="30" customHeight="1" thickBot="1">
      <c r="B28" s="86"/>
      <c r="C28" s="87"/>
      <c r="D28" s="87"/>
      <c r="E28" s="87"/>
      <c r="F28" s="87"/>
      <c r="G28" s="87"/>
      <c r="H28" s="87"/>
      <c r="I28" s="87"/>
      <c r="J28" s="87"/>
      <c r="K28" s="87"/>
      <c r="L28" s="88"/>
      <c r="M28" s="64"/>
      <c r="N28" s="64"/>
      <c r="O28" s="64"/>
      <c r="P28" s="64"/>
      <c r="Q28" s="64"/>
      <c r="R28" s="64"/>
      <c r="S28" s="64"/>
      <c r="T28" s="64"/>
      <c r="U28" s="64"/>
      <c r="V28" s="64"/>
      <c r="W28" s="64"/>
      <c r="X28" s="64"/>
      <c r="Y28" s="64"/>
      <c r="Z28" s="64"/>
      <c r="AA28" s="64"/>
    </row>
    <row r="29" spans="2:27" ht="29.25" customHeight="1">
      <c r="B29" s="89" t="s">
        <v>16</v>
      </c>
      <c r="C29" s="89"/>
      <c r="D29" s="89"/>
      <c r="E29" s="89"/>
      <c r="F29" s="89"/>
      <c r="G29" s="89"/>
      <c r="H29" s="89"/>
      <c r="I29" s="89"/>
      <c r="J29" s="89"/>
      <c r="K29" s="89"/>
      <c r="L29" s="89"/>
      <c r="M29" s="64"/>
      <c r="N29" s="64"/>
      <c r="O29" s="64"/>
      <c r="P29" s="64"/>
      <c r="Q29" s="64"/>
      <c r="R29" s="64"/>
      <c r="S29" s="64"/>
      <c r="T29" s="64"/>
      <c r="U29" s="64"/>
      <c r="V29" s="64"/>
      <c r="W29" s="64"/>
      <c r="X29" s="64"/>
      <c r="Y29" s="64"/>
      <c r="Z29" s="64"/>
      <c r="AA29" s="64"/>
    </row>
    <row r="30" spans="2:27" ht="15.75" customHeight="1">
      <c r="B30" s="118" t="s">
        <v>113</v>
      </c>
      <c r="C30" s="118"/>
      <c r="D30" s="118"/>
      <c r="E30" s="118"/>
      <c r="F30" s="118"/>
      <c r="G30" s="118"/>
      <c r="H30" s="118"/>
      <c r="I30" s="118"/>
      <c r="J30" s="118"/>
      <c r="K30" s="118"/>
      <c r="L30" s="118"/>
      <c r="M30" s="64"/>
      <c r="N30" s="64"/>
      <c r="O30" s="64"/>
      <c r="P30" s="64"/>
      <c r="Q30" s="64"/>
      <c r="R30" s="64"/>
      <c r="S30" s="64"/>
      <c r="T30" s="64"/>
      <c r="U30" s="64"/>
      <c r="V30" s="64"/>
      <c r="W30" s="64"/>
      <c r="X30" s="64"/>
      <c r="Y30" s="64"/>
      <c r="Z30" s="64"/>
      <c r="AA30" s="64"/>
    </row>
    <row r="31" spans="2:27" ht="15.75" customHeight="1">
      <c r="B31" s="119" t="s">
        <v>70</v>
      </c>
      <c r="C31" s="119"/>
      <c r="D31" s="119"/>
      <c r="E31" s="119"/>
      <c r="F31" s="119"/>
      <c r="G31" s="119"/>
      <c r="H31" s="119"/>
      <c r="I31" s="119"/>
      <c r="J31" s="119"/>
      <c r="K31" s="119"/>
      <c r="L31" s="119"/>
      <c r="M31" s="64"/>
      <c r="N31" s="64"/>
      <c r="O31" s="64"/>
      <c r="P31" s="64"/>
      <c r="Q31" s="64"/>
      <c r="R31" s="64"/>
      <c r="S31" s="64"/>
      <c r="T31" s="64"/>
      <c r="U31" s="64"/>
      <c r="V31" s="64"/>
      <c r="W31" s="64"/>
      <c r="X31" s="64"/>
      <c r="Y31" s="64"/>
      <c r="Z31" s="64"/>
      <c r="AA31" s="64"/>
    </row>
    <row r="32" spans="2:27" ht="15.75" customHeight="1">
      <c r="B32" s="123" t="s">
        <v>67</v>
      </c>
      <c r="C32" s="123"/>
      <c r="D32" s="123"/>
      <c r="E32" s="123"/>
      <c r="F32" s="123"/>
      <c r="G32" s="123"/>
      <c r="H32" s="123"/>
      <c r="I32" s="123"/>
      <c r="J32" s="123"/>
      <c r="K32" s="123"/>
      <c r="L32" s="123"/>
      <c r="M32" s="64"/>
      <c r="N32" s="64"/>
      <c r="O32" s="64"/>
      <c r="P32" s="64"/>
      <c r="Q32" s="64"/>
      <c r="R32" s="64"/>
      <c r="S32" s="64"/>
      <c r="T32" s="64"/>
      <c r="U32" s="64"/>
      <c r="V32" s="64"/>
      <c r="W32" s="64"/>
      <c r="X32" s="64"/>
      <c r="Y32" s="64"/>
      <c r="Z32" s="64"/>
      <c r="AA32" s="64"/>
    </row>
    <row r="33" spans="2:27" ht="15.75" customHeight="1">
      <c r="B33" s="118" t="s">
        <v>17</v>
      </c>
      <c r="C33" s="118"/>
      <c r="D33" s="118"/>
      <c r="E33" s="118"/>
      <c r="F33" s="118"/>
      <c r="G33" s="118"/>
      <c r="H33" s="118"/>
      <c r="I33" s="118"/>
      <c r="J33" s="118"/>
      <c r="K33" s="118"/>
      <c r="L33" s="118"/>
      <c r="M33" s="64"/>
      <c r="N33" s="64"/>
      <c r="O33" s="64"/>
      <c r="P33" s="64"/>
      <c r="Q33" s="64"/>
      <c r="R33" s="64"/>
      <c r="S33" s="64"/>
      <c r="T33" s="64"/>
      <c r="U33" s="64"/>
      <c r="V33" s="64"/>
      <c r="W33" s="64"/>
      <c r="X33" s="64"/>
      <c r="Y33" s="64"/>
      <c r="Z33" s="64"/>
      <c r="AA33" s="64"/>
    </row>
    <row r="34" spans="2:27" ht="15.75" customHeight="1">
      <c r="B34" s="116" t="s">
        <v>18</v>
      </c>
      <c r="C34" s="116"/>
      <c r="D34" s="116"/>
      <c r="E34" s="116"/>
      <c r="F34" s="116"/>
      <c r="G34" s="116"/>
      <c r="H34" s="116"/>
      <c r="I34" s="116"/>
      <c r="J34" s="116"/>
      <c r="K34" s="116"/>
      <c r="L34" s="116"/>
      <c r="M34" s="64"/>
      <c r="N34" s="64"/>
      <c r="O34" s="64"/>
      <c r="P34" s="64"/>
      <c r="Q34" s="64"/>
      <c r="R34" s="64"/>
      <c r="S34" s="64"/>
      <c r="T34" s="64"/>
      <c r="U34" s="64"/>
      <c r="V34" s="64"/>
      <c r="W34" s="64"/>
      <c r="X34" s="64"/>
      <c r="Y34" s="64"/>
      <c r="Z34" s="64"/>
      <c r="AA34" s="64"/>
    </row>
    <row r="35" spans="2:27" ht="15.75" customHeight="1">
      <c r="B35" s="117" t="s">
        <v>19</v>
      </c>
      <c r="C35" s="117"/>
      <c r="D35" s="117"/>
      <c r="E35" s="117"/>
      <c r="F35" s="117"/>
      <c r="G35" s="117"/>
      <c r="H35" s="117"/>
      <c r="I35" s="117"/>
      <c r="J35" s="117"/>
      <c r="K35" s="117"/>
      <c r="L35" s="117"/>
      <c r="M35" s="64"/>
      <c r="N35" s="64"/>
      <c r="O35" s="64"/>
      <c r="P35" s="64"/>
      <c r="Q35" s="64"/>
      <c r="R35" s="64"/>
      <c r="S35" s="64"/>
      <c r="T35" s="64"/>
      <c r="U35" s="64"/>
      <c r="V35" s="64"/>
      <c r="W35" s="64"/>
      <c r="X35" s="64"/>
      <c r="Y35" s="64"/>
      <c r="Z35" s="64"/>
      <c r="AA35" s="64"/>
    </row>
    <row r="36" spans="2:27" ht="15.75" customHeight="1">
      <c r="B36" s="118" t="s">
        <v>69</v>
      </c>
      <c r="C36" s="118"/>
      <c r="D36" s="118"/>
      <c r="E36" s="118"/>
      <c r="F36" s="118"/>
      <c r="G36" s="118"/>
      <c r="H36" s="118"/>
      <c r="I36" s="118"/>
      <c r="J36" s="118"/>
      <c r="K36" s="118"/>
      <c r="L36" s="118"/>
      <c r="M36" s="64"/>
      <c r="N36" s="64"/>
      <c r="O36" s="64"/>
      <c r="P36" s="64"/>
      <c r="Q36" s="64"/>
      <c r="R36" s="64"/>
      <c r="S36" s="64"/>
      <c r="T36" s="64"/>
      <c r="U36" s="64"/>
      <c r="V36" s="64"/>
      <c r="W36" s="64"/>
      <c r="X36" s="64"/>
      <c r="Y36" s="64"/>
      <c r="Z36" s="64"/>
      <c r="AA36" s="64"/>
    </row>
    <row r="37" spans="2:27" ht="15.75" customHeight="1">
      <c r="B37" s="133" t="s">
        <v>71</v>
      </c>
      <c r="C37" s="133"/>
      <c r="D37" s="133"/>
      <c r="E37" s="133"/>
      <c r="F37" s="133"/>
      <c r="G37" s="133"/>
      <c r="H37" s="133"/>
      <c r="I37" s="133"/>
      <c r="J37" s="133"/>
      <c r="K37" s="133"/>
      <c r="L37" s="133"/>
      <c r="M37" s="64"/>
      <c r="N37" s="64"/>
      <c r="O37" s="64"/>
      <c r="P37" s="64"/>
      <c r="Q37" s="64"/>
      <c r="R37" s="64"/>
      <c r="S37" s="64"/>
      <c r="T37" s="64"/>
      <c r="U37" s="64"/>
      <c r="V37" s="64"/>
      <c r="W37" s="64"/>
      <c r="X37" s="64"/>
      <c r="Y37" s="64"/>
      <c r="Z37" s="64"/>
      <c r="AA37" s="64"/>
    </row>
    <row r="38" spans="2:27" ht="15.75" customHeight="1">
      <c r="B38" s="133" t="s">
        <v>72</v>
      </c>
      <c r="C38" s="133"/>
      <c r="D38" s="133"/>
      <c r="E38" s="133"/>
      <c r="F38" s="133"/>
      <c r="G38" s="133"/>
      <c r="H38" s="133"/>
      <c r="I38" s="133"/>
      <c r="J38" s="133"/>
      <c r="K38" s="133"/>
      <c r="L38" s="133"/>
      <c r="M38" s="64"/>
      <c r="N38" s="64"/>
      <c r="O38" s="64"/>
      <c r="P38" s="64"/>
      <c r="Q38" s="64"/>
      <c r="R38" s="64"/>
      <c r="S38" s="64"/>
      <c r="T38" s="64"/>
      <c r="U38" s="64"/>
      <c r="V38" s="64"/>
      <c r="W38" s="64"/>
      <c r="X38" s="64"/>
      <c r="Y38" s="64"/>
      <c r="Z38" s="64"/>
      <c r="AA38" s="64"/>
    </row>
    <row r="39" spans="2:27" ht="15.75" customHeight="1">
      <c r="B39" s="134" t="s">
        <v>116</v>
      </c>
      <c r="C39" s="134"/>
      <c r="D39" s="134"/>
      <c r="E39" s="134"/>
      <c r="F39" s="134"/>
      <c r="G39" s="134"/>
      <c r="H39" s="134"/>
      <c r="I39" s="134"/>
      <c r="J39" s="134"/>
      <c r="K39" s="134"/>
      <c r="L39" s="134"/>
      <c r="M39" s="64"/>
      <c r="N39" s="64"/>
      <c r="O39" s="64"/>
      <c r="P39" s="64"/>
      <c r="Q39" s="64"/>
      <c r="R39" s="64"/>
      <c r="S39" s="64"/>
      <c r="T39" s="64"/>
      <c r="U39" s="64"/>
      <c r="V39" s="64"/>
      <c r="W39" s="64"/>
      <c r="X39" s="64"/>
      <c r="Y39" s="64"/>
      <c r="Z39" s="64"/>
      <c r="AA39" s="64"/>
    </row>
    <row r="40" spans="2:27" ht="15.75" customHeight="1">
      <c r="B40" s="134" t="s">
        <v>20</v>
      </c>
      <c r="C40" s="134"/>
      <c r="D40" s="134"/>
      <c r="E40" s="134"/>
      <c r="F40" s="134"/>
      <c r="G40" s="134"/>
      <c r="H40" s="134"/>
      <c r="I40" s="134"/>
      <c r="J40" s="134"/>
      <c r="K40" s="134"/>
      <c r="L40" s="134"/>
      <c r="M40" s="64"/>
      <c r="N40" s="64"/>
      <c r="O40" s="64"/>
      <c r="P40" s="64"/>
      <c r="Q40" s="64"/>
      <c r="R40" s="64"/>
      <c r="S40" s="64"/>
      <c r="T40" s="64"/>
      <c r="U40" s="64"/>
      <c r="V40" s="64"/>
      <c r="W40" s="64"/>
      <c r="X40" s="64"/>
      <c r="Y40" s="64"/>
      <c r="Z40" s="64"/>
      <c r="AA40" s="64"/>
    </row>
    <row r="41" spans="2:27" ht="15.75" customHeight="1">
      <c r="B41" s="118" t="s">
        <v>74</v>
      </c>
      <c r="C41" s="118"/>
      <c r="D41" s="118"/>
      <c r="E41" s="118"/>
      <c r="F41" s="118"/>
      <c r="G41" s="118"/>
      <c r="H41" s="118"/>
      <c r="I41" s="118"/>
      <c r="J41" s="118"/>
      <c r="K41" s="118"/>
      <c r="L41" s="118"/>
      <c r="M41" s="64"/>
      <c r="N41" s="64"/>
      <c r="O41" s="64"/>
      <c r="P41" s="64"/>
      <c r="Q41" s="64"/>
      <c r="R41" s="64"/>
      <c r="S41" s="64"/>
      <c r="T41" s="64"/>
      <c r="U41" s="64"/>
      <c r="V41" s="64"/>
      <c r="W41" s="64"/>
      <c r="X41" s="64"/>
      <c r="Y41" s="64"/>
      <c r="Z41" s="64"/>
      <c r="AA41" s="64"/>
    </row>
    <row r="42" spans="2:27" ht="15.75" customHeight="1">
      <c r="B42" s="118" t="s">
        <v>117</v>
      </c>
      <c r="C42" s="118"/>
      <c r="D42" s="118"/>
      <c r="E42" s="118"/>
      <c r="F42" s="118"/>
      <c r="G42" s="118"/>
      <c r="H42" s="118"/>
      <c r="I42" s="118"/>
      <c r="J42" s="118"/>
      <c r="K42" s="118"/>
      <c r="L42" s="118"/>
      <c r="M42" s="64"/>
      <c r="N42" s="64"/>
      <c r="O42" s="64"/>
      <c r="P42" s="64"/>
      <c r="Q42" s="64"/>
      <c r="R42" s="64"/>
      <c r="S42" s="64"/>
      <c r="T42" s="64"/>
      <c r="U42" s="64"/>
      <c r="V42" s="64"/>
      <c r="W42" s="64"/>
      <c r="X42" s="64"/>
      <c r="Y42" s="64"/>
      <c r="Z42" s="64"/>
      <c r="AA42" s="64"/>
    </row>
    <row r="43" spans="2:27" ht="15.75" customHeight="1">
      <c r="B43" s="135" t="s">
        <v>115</v>
      </c>
      <c r="C43" s="135"/>
      <c r="D43" s="135"/>
      <c r="E43" s="135"/>
      <c r="F43" s="135"/>
      <c r="G43" s="135"/>
      <c r="H43" s="135"/>
      <c r="I43" s="135"/>
      <c r="J43" s="135"/>
      <c r="K43" s="135"/>
      <c r="L43" s="135"/>
      <c r="M43" s="64"/>
      <c r="N43" s="64"/>
      <c r="O43" s="64"/>
      <c r="P43" s="64"/>
      <c r="Q43" s="64"/>
      <c r="R43" s="64"/>
      <c r="S43" s="64"/>
      <c r="T43" s="64"/>
      <c r="U43" s="64"/>
      <c r="V43" s="64"/>
      <c r="W43" s="64"/>
      <c r="X43" s="64"/>
      <c r="Y43" s="64"/>
      <c r="Z43" s="64"/>
      <c r="AA43" s="64"/>
    </row>
    <row r="44" spans="13:27" ht="18.75">
      <c r="M44" s="64"/>
      <c r="N44" s="64"/>
      <c r="O44" s="64"/>
      <c r="P44" s="64"/>
      <c r="Q44" s="64"/>
      <c r="R44" s="64"/>
      <c r="S44" s="64"/>
      <c r="T44" s="64"/>
      <c r="U44" s="64"/>
      <c r="V44" s="64"/>
      <c r="W44" s="64"/>
      <c r="X44" s="64"/>
      <c r="Y44" s="64"/>
      <c r="Z44" s="64"/>
      <c r="AA44" s="64"/>
    </row>
    <row r="45" spans="1:27" ht="18.7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row>
    <row r="46" spans="1:27" ht="18.7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row>
    <row r="47" spans="1:27" ht="18.7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row>
    <row r="48" spans="1:27" ht="18.7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row>
    <row r="49" spans="1:27" ht="18.7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row>
    <row r="50" spans="1:27" ht="18.7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row>
    <row r="51" spans="1:27" ht="18.7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row>
    <row r="52" spans="1:27" ht="18.7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row>
  </sheetData>
  <sheetProtection/>
  <mergeCells count="87">
    <mergeCell ref="J15:K15"/>
    <mergeCell ref="J16:K16"/>
    <mergeCell ref="J17:K17"/>
    <mergeCell ref="J18:K18"/>
    <mergeCell ref="J19:K19"/>
    <mergeCell ref="J20:K20"/>
    <mergeCell ref="G22:K23"/>
    <mergeCell ref="O19:U19"/>
    <mergeCell ref="O20:U20"/>
    <mergeCell ref="O21:U21"/>
    <mergeCell ref="P11:Q11"/>
    <mergeCell ref="O15:U15"/>
    <mergeCell ref="O16:U16"/>
    <mergeCell ref="O17:U17"/>
    <mergeCell ref="O18:U18"/>
    <mergeCell ref="G21:I21"/>
    <mergeCell ref="J21:K21"/>
    <mergeCell ref="E16:F16"/>
    <mergeCell ref="E17:F17"/>
    <mergeCell ref="E18:F18"/>
    <mergeCell ref="E19:F19"/>
    <mergeCell ref="E20:F20"/>
    <mergeCell ref="E21:F21"/>
    <mergeCell ref="G20:I20"/>
    <mergeCell ref="C10:D10"/>
    <mergeCell ref="C11:D11"/>
    <mergeCell ref="G13:L13"/>
    <mergeCell ref="J10:L10"/>
    <mergeCell ref="C6:D7"/>
    <mergeCell ref="E5:L5"/>
    <mergeCell ref="I6:J6"/>
    <mergeCell ref="K7:L7"/>
    <mergeCell ref="G11:L11"/>
    <mergeCell ref="B42:L42"/>
    <mergeCell ref="B43:L43"/>
    <mergeCell ref="B38:L38"/>
    <mergeCell ref="B5:B13"/>
    <mergeCell ref="G15:I15"/>
    <mergeCell ref="G16:I16"/>
    <mergeCell ref="G17:I17"/>
    <mergeCell ref="G18:I18"/>
    <mergeCell ref="G19:I19"/>
    <mergeCell ref="C12:D13"/>
    <mergeCell ref="G26:L26"/>
    <mergeCell ref="B33:L33"/>
    <mergeCell ref="B37:L37"/>
    <mergeCell ref="B39:L39"/>
    <mergeCell ref="B40:L40"/>
    <mergeCell ref="B41:L41"/>
    <mergeCell ref="B34:L34"/>
    <mergeCell ref="B35:L35"/>
    <mergeCell ref="B36:L36"/>
    <mergeCell ref="B30:L30"/>
    <mergeCell ref="B31:L31"/>
    <mergeCell ref="D24:L24"/>
    <mergeCell ref="B32:L32"/>
    <mergeCell ref="B25:D26"/>
    <mergeCell ref="B27:L27"/>
    <mergeCell ref="G25:L25"/>
    <mergeCell ref="B22:D23"/>
    <mergeCell ref="B15:D15"/>
    <mergeCell ref="E15:F15"/>
    <mergeCell ref="C16:D16"/>
    <mergeCell ref="C17:D17"/>
    <mergeCell ref="C18:D18"/>
    <mergeCell ref="C19:D19"/>
    <mergeCell ref="C20:D20"/>
    <mergeCell ref="C21:D21"/>
    <mergeCell ref="B14:L14"/>
    <mergeCell ref="B28:L28"/>
    <mergeCell ref="B29:L29"/>
    <mergeCell ref="K6:L6"/>
    <mergeCell ref="E6:H6"/>
    <mergeCell ref="E7:H7"/>
    <mergeCell ref="I7:J7"/>
    <mergeCell ref="E10:F10"/>
    <mergeCell ref="G10:H10"/>
    <mergeCell ref="E11:F11"/>
    <mergeCell ref="J3:L3"/>
    <mergeCell ref="B1:L1"/>
    <mergeCell ref="B4:L4"/>
    <mergeCell ref="E8:F8"/>
    <mergeCell ref="G8:L8"/>
    <mergeCell ref="E9:F9"/>
    <mergeCell ref="G9:L9"/>
    <mergeCell ref="C8:D9"/>
    <mergeCell ref="C5:D5"/>
  </mergeCells>
  <dataValidations count="3">
    <dataValidation type="list" allowBlank="1" showInputMessage="1" showErrorMessage="1" sqref="L21">
      <formula1>$V$3:$V$4</formula1>
    </dataValidation>
    <dataValidation type="list" allowBlank="1" showInputMessage="1" showErrorMessage="1" sqref="L19 L20">
      <formula1>$V$3:$V$4</formula1>
    </dataValidation>
    <dataValidation type="list" allowBlank="1" showInputMessage="1" showErrorMessage="1" sqref="L16 L17 L18">
      <formula1>$V$3:$V$4</formula1>
    </dataValidation>
  </dataValidations>
  <printOptions horizontalCentered="1"/>
  <pageMargins left="0.31496062992125984" right="0.31496062992125984" top="0.4330708661417323" bottom="0.35433070866141736" header="0.31496062992125984" footer="0.31496062992125984"/>
  <pageSetup fitToHeight="1" fitToWidth="1" horizontalDpi="200" verticalDpi="2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AM8"/>
  <sheetViews>
    <sheetView view="pageBreakPreview" zoomScaleNormal="55" zoomScaleSheetLayoutView="100" zoomScalePageLayoutView="0" workbookViewId="0" topLeftCell="A1">
      <pane xSplit="3" ySplit="1" topLeftCell="AC2" activePane="bottomRight" state="frozen"/>
      <selection pane="topLeft" activeCell="A1" sqref="A1"/>
      <selection pane="topRight" activeCell="D1" sqref="D1"/>
      <selection pane="bottomLeft" activeCell="A2" sqref="A2"/>
      <selection pane="bottomRight" activeCell="AK9" sqref="AK9"/>
    </sheetView>
  </sheetViews>
  <sheetFormatPr defaultColWidth="9.140625" defaultRowHeight="15"/>
  <cols>
    <col min="1" max="1" width="12.00390625" style="30" bestFit="1" customWidth="1"/>
    <col min="2" max="2" width="16.140625" style="30" customWidth="1"/>
    <col min="3" max="3" width="27.00390625" style="30" bestFit="1" customWidth="1"/>
    <col min="4" max="4" width="20.57421875" style="30" customWidth="1"/>
    <col min="5" max="5" width="17.421875" style="39" bestFit="1" customWidth="1"/>
    <col min="6" max="6" width="20.00390625" style="39" bestFit="1" customWidth="1"/>
    <col min="7" max="7" width="12.00390625" style="30" bestFit="1" customWidth="1"/>
    <col min="8" max="8" width="26.421875" style="37" customWidth="1"/>
    <col min="9" max="9" width="8.57421875" style="38" customWidth="1"/>
    <col min="10" max="10" width="8.7109375" style="30" customWidth="1"/>
    <col min="11" max="11" width="8.8515625" style="30" customWidth="1"/>
    <col min="12" max="12" width="23.28125" style="40" customWidth="1"/>
    <col min="13" max="13" width="11.28125" style="30" bestFit="1" customWidth="1"/>
    <col min="14" max="14" width="14.28125" style="30" customWidth="1"/>
    <col min="15" max="15" width="18.421875" style="30" customWidth="1"/>
    <col min="16" max="16" width="10.00390625" style="36" customWidth="1"/>
    <col min="17" max="17" width="17.7109375" style="30" bestFit="1" customWidth="1"/>
    <col min="18" max="18" width="16.00390625" style="39" bestFit="1" customWidth="1"/>
    <col min="19" max="19" width="8.8515625" style="39" customWidth="1"/>
    <col min="20" max="21" width="5.8515625" style="38" customWidth="1"/>
    <col min="22" max="22" width="23.8515625" style="41" customWidth="1"/>
    <col min="23" max="23" width="10.57421875" style="42" customWidth="1"/>
    <col min="24" max="24" width="13.7109375" style="30" customWidth="1"/>
    <col min="25" max="25" width="19.140625" style="30" customWidth="1"/>
    <col min="26" max="26" width="18.7109375" style="30" customWidth="1"/>
    <col min="27" max="27" width="6.140625" style="30" customWidth="1"/>
    <col min="28" max="28" width="4.421875" style="38" customWidth="1"/>
    <col min="29" max="30" width="10.421875" style="38" customWidth="1"/>
    <col min="31" max="31" width="13.8515625" style="43" bestFit="1" customWidth="1"/>
    <col min="32" max="32" width="12.00390625" style="30" customWidth="1"/>
    <col min="33" max="33" width="9.00390625" style="30" customWidth="1"/>
    <col min="34" max="34" width="9.00390625" style="29" customWidth="1"/>
    <col min="35" max="36" width="9.00390625" style="30" customWidth="1"/>
    <col min="37" max="37" width="29.57421875" style="30" customWidth="1"/>
    <col min="38" max="38" width="13.140625" style="30" customWidth="1"/>
    <col min="39" max="39" width="30.28125" style="30" customWidth="1"/>
    <col min="40" max="16384" width="9.00390625" style="30" customWidth="1"/>
  </cols>
  <sheetData>
    <row r="1" spans="1:39" s="15" customFormat="1" ht="42.75" customHeight="1">
      <c r="A1" s="12" t="s">
        <v>35</v>
      </c>
      <c r="B1" s="12" t="s">
        <v>36</v>
      </c>
      <c r="C1" s="12" t="s">
        <v>37</v>
      </c>
      <c r="D1" s="12" t="s">
        <v>41</v>
      </c>
      <c r="E1" s="12" t="s">
        <v>43</v>
      </c>
      <c r="F1" s="12" t="s">
        <v>42</v>
      </c>
      <c r="G1" s="12" t="s">
        <v>38</v>
      </c>
      <c r="H1" s="12" t="s">
        <v>39</v>
      </c>
      <c r="I1" s="12" t="s">
        <v>40</v>
      </c>
      <c r="J1" s="12" t="s">
        <v>46</v>
      </c>
      <c r="K1" s="12" t="s">
        <v>47</v>
      </c>
      <c r="L1" s="13" t="s">
        <v>48</v>
      </c>
      <c r="M1" s="12" t="s">
        <v>44</v>
      </c>
      <c r="N1" s="12" t="s">
        <v>45</v>
      </c>
      <c r="O1" s="12" t="s">
        <v>49</v>
      </c>
      <c r="P1" s="12" t="s">
        <v>50</v>
      </c>
      <c r="Q1" s="12" t="s">
        <v>51</v>
      </c>
      <c r="R1" s="12" t="s">
        <v>43</v>
      </c>
      <c r="S1" s="49" t="s">
        <v>64</v>
      </c>
      <c r="T1" s="12" t="s">
        <v>52</v>
      </c>
      <c r="U1" s="12" t="s">
        <v>53</v>
      </c>
      <c r="V1" s="12" t="s">
        <v>54</v>
      </c>
      <c r="W1" s="63" t="s">
        <v>107</v>
      </c>
      <c r="X1" s="12" t="s">
        <v>55</v>
      </c>
      <c r="Y1" s="12" t="s">
        <v>56</v>
      </c>
      <c r="Z1" s="12" t="s">
        <v>57</v>
      </c>
      <c r="AA1" s="12" t="s">
        <v>58</v>
      </c>
      <c r="AB1" s="12" t="s">
        <v>59</v>
      </c>
      <c r="AC1" s="12" t="s">
        <v>60</v>
      </c>
      <c r="AD1" s="12" t="s">
        <v>110</v>
      </c>
      <c r="AE1" s="14" t="s">
        <v>109</v>
      </c>
      <c r="AF1" s="12" t="s">
        <v>108</v>
      </c>
      <c r="AG1" s="12" t="s">
        <v>61</v>
      </c>
      <c r="AH1" s="14" t="s">
        <v>104</v>
      </c>
      <c r="AI1" s="12" t="s">
        <v>103</v>
      </c>
      <c r="AJ1" s="12" t="s">
        <v>105</v>
      </c>
      <c r="AK1" s="12" t="s">
        <v>106</v>
      </c>
      <c r="AL1" s="70" t="s">
        <v>118</v>
      </c>
      <c r="AM1" s="70" t="s">
        <v>119</v>
      </c>
    </row>
    <row r="2" spans="1:39" ht="24" customHeight="1">
      <c r="A2" s="16" t="s">
        <v>79</v>
      </c>
      <c r="B2" s="17" t="str">
        <f>'申込書'!J3</f>
        <v>令和　　年　　月　　日</v>
      </c>
      <c r="C2" s="18">
        <f>'申込書'!E5</f>
        <v>0</v>
      </c>
      <c r="D2" s="18">
        <f>'申込書'!E$7</f>
        <v>0</v>
      </c>
      <c r="E2" s="19">
        <f>'申込書'!K$7</f>
        <v>0</v>
      </c>
      <c r="F2" s="19">
        <f>'申込書'!I$7</f>
        <v>0</v>
      </c>
      <c r="G2" s="18"/>
      <c r="H2" s="18">
        <f>H4</f>
        <v>0</v>
      </c>
      <c r="I2" s="45">
        <f>'申込書'!G8</f>
        <v>0</v>
      </c>
      <c r="J2" s="18">
        <f>'申込書'!G10</f>
        <v>0</v>
      </c>
      <c r="K2" s="18">
        <f>'申込書'!J10</f>
        <v>0</v>
      </c>
      <c r="L2" s="20">
        <f>'申込書'!G11</f>
        <v>0</v>
      </c>
      <c r="M2" s="18" t="str">
        <f>'申込書'!N$12&amp;'申込書'!E$13</f>
        <v>会員非会員</v>
      </c>
      <c r="N2" s="18" t="str">
        <f>'申込書'!E12&amp;'申込書'!G12&amp;'申込書'!I12&amp;'申込書'!K12&amp;'申込書'!E13</f>
        <v>公共団体法人個人賛助非会員</v>
      </c>
      <c r="O2" s="18">
        <f>'申込書'!C16</f>
        <v>0</v>
      </c>
      <c r="P2" s="18">
        <f>'申込書'!E16</f>
        <v>0</v>
      </c>
      <c r="Q2" s="18">
        <f>'申込書'!G16</f>
        <v>0</v>
      </c>
      <c r="R2" s="19">
        <f>'申込書'!J16</f>
        <v>0</v>
      </c>
      <c r="S2" s="50">
        <f>'申込書'!L16</f>
        <v>0</v>
      </c>
      <c r="T2" s="21">
        <f>'申込書'!E23&amp;'申込書'!F23</f>
      </c>
      <c r="U2" s="21">
        <f>'申込書'!E26&amp;'申込書'!F26</f>
      </c>
      <c r="V2" s="18">
        <f>'申込書'!B28</f>
        <v>0</v>
      </c>
      <c r="W2" s="22"/>
      <c r="X2" s="23" t="str">
        <f>IF(AB2&gt;=1,IF(M2="会員","１１，０００","２２，０００"),"")</f>
        <v>２２，０００</v>
      </c>
      <c r="Y2" s="18">
        <f>'申込書'!D24</f>
        <v>0</v>
      </c>
      <c r="Z2" s="18">
        <f>'申込書'!G26</f>
        <v>0</v>
      </c>
      <c r="AA2" s="24" t="s">
        <v>62</v>
      </c>
      <c r="AB2" s="25">
        <f>'申込書'!$Q$12</f>
        <v>1</v>
      </c>
      <c r="AC2" s="26" t="str">
        <f>IF(AB2&gt;=1,IF(M2="会員","１１，０００","２２，０００"),"")</f>
        <v>２２，０００</v>
      </c>
      <c r="AD2" s="26">
        <f aca="true" t="shared" si="0" ref="AD2:AD7">IF(AB2&gt;=1,IF(M2="会員",11000,22000),0)</f>
        <v>22000</v>
      </c>
      <c r="AE2" s="27"/>
      <c r="AF2" s="28"/>
      <c r="AG2" s="22">
        <f>'申込書'!E23&amp;'申込書'!F23</f>
      </c>
      <c r="AH2" s="51" t="str">
        <f>IF($AB2&gt;=1,IF($S2="会場",'参加証会場記載'!$C$1,'参加証会場記載'!$D$1),"")</f>
        <v>（配信開始予定　開会１０分前）</v>
      </c>
      <c r="AI2" s="51" t="str">
        <f>IF($AB2&gt;=1,IF($S2="会場",'参加証会場記載'!$C$2,'参加証会場記載'!$D$2),"")</f>
        <v>WEB配信</v>
      </c>
      <c r="AJ2" s="51">
        <f>IF($AB2&gt;=1,IF($S2="会場",'参加証会場記載'!$C$3,""),"")</f>
      </c>
      <c r="AK2" s="51">
        <f>IF($AB2&gt;=1,IF($S2="会場",'参加証会場記載'!$C$4,""),"")</f>
      </c>
      <c r="AL2" s="71">
        <f>'申込書'!N16</f>
        <v>0</v>
      </c>
      <c r="AM2" s="71">
        <f>'申込書'!O16</f>
        <v>0</v>
      </c>
    </row>
    <row r="3" spans="1:39" ht="24" customHeight="1">
      <c r="A3" s="16" t="s">
        <v>78</v>
      </c>
      <c r="B3" s="17" t="str">
        <f>'申込書'!J3</f>
        <v>令和　　年　　月　　日</v>
      </c>
      <c r="C3" s="18">
        <f>'申込書'!E5</f>
        <v>0</v>
      </c>
      <c r="D3" s="18">
        <f>'申込書'!E$7</f>
        <v>0</v>
      </c>
      <c r="E3" s="19">
        <f>'申込書'!K$7</f>
        <v>0</v>
      </c>
      <c r="F3" s="19">
        <f>'申込書'!I$7</f>
        <v>0</v>
      </c>
      <c r="G3" s="18"/>
      <c r="H3" s="18">
        <f>'申込書'!G9</f>
        <v>0</v>
      </c>
      <c r="I3" s="45">
        <f>'申込書'!G8</f>
        <v>0</v>
      </c>
      <c r="J3" s="18">
        <f>'申込書'!J10</f>
        <v>0</v>
      </c>
      <c r="K3" s="18">
        <f>'申込書'!J10</f>
        <v>0</v>
      </c>
      <c r="L3" s="20">
        <f>'申込書'!G11</f>
        <v>0</v>
      </c>
      <c r="M3" s="18" t="str">
        <f>'申込書'!N$12&amp;'申込書'!E$13</f>
        <v>会員非会員</v>
      </c>
      <c r="N3" s="18" t="str">
        <f>'申込書'!E12&amp;'申込書'!G12&amp;'申込書'!I12&amp;'申込書'!K12&amp;'申込書'!E13</f>
        <v>公共団体法人個人賛助非会員</v>
      </c>
      <c r="O3" s="18">
        <f>'申込書'!C17</f>
        <v>0</v>
      </c>
      <c r="P3" s="18">
        <f>'申込書'!E17</f>
        <v>0</v>
      </c>
      <c r="Q3" s="18">
        <f>'申込書'!G17</f>
        <v>0</v>
      </c>
      <c r="R3" s="19">
        <f>'申込書'!J17</f>
        <v>0</v>
      </c>
      <c r="S3" s="50">
        <f>'申込書'!L17</f>
        <v>0</v>
      </c>
      <c r="T3" s="21">
        <f>'申込書'!E23&amp;'申込書'!F23</f>
      </c>
      <c r="U3" s="21">
        <f>'申込書'!E26&amp;'申込書'!F26</f>
      </c>
      <c r="V3" s="18">
        <f>'申込書'!B28</f>
        <v>0</v>
      </c>
      <c r="W3" s="22"/>
      <c r="X3" s="23" t="str">
        <f>IF(AB2&gt;=1,IF(M2="会員","１１，０００","２２，０００"),"")</f>
        <v>２２，０００</v>
      </c>
      <c r="Y3" s="18">
        <f>'申込書'!D24</f>
        <v>0</v>
      </c>
      <c r="Z3" s="18">
        <f>'申込書'!G26</f>
        <v>0</v>
      </c>
      <c r="AA3" s="18" t="s">
        <v>62</v>
      </c>
      <c r="AB3" s="25">
        <f>'申込書'!$Q$12</f>
        <v>1</v>
      </c>
      <c r="AC3" s="31" t="str">
        <f>IF(AB2&gt;=1,IF(M2="会員","１１，０００","２２，０００"),"")</f>
        <v>２２，０００</v>
      </c>
      <c r="AD3" s="26">
        <f t="shared" si="0"/>
        <v>22000</v>
      </c>
      <c r="AE3" s="27"/>
      <c r="AF3" s="28"/>
      <c r="AG3" s="22">
        <f>'申込書'!E23&amp;'申込書'!F23</f>
      </c>
      <c r="AH3" s="51" t="str">
        <f>IF($AB3&gt;=1,IF($S3="会場",'参加証会場記載'!$C$1,'参加証会場記載'!$D$1),"")</f>
        <v>（配信開始予定　開会１０分前）</v>
      </c>
      <c r="AI3" s="51" t="str">
        <f>IF($AB3&gt;=1,IF($S3="会場",'参加証会場記載'!$C$2,'参加証会場記載'!$D$2),"")</f>
        <v>WEB配信</v>
      </c>
      <c r="AJ3" s="51">
        <f>IF($AB3&gt;=1,IF($S3="会場",'参加証会場記載'!$C$3,""),"")</f>
      </c>
      <c r="AK3" s="51">
        <f>IF($AB3&gt;=1,IF($S3="会場",'参加証会場記載'!$C$4,""),"")</f>
      </c>
      <c r="AL3" s="71">
        <f>'申込書'!N17</f>
        <v>0</v>
      </c>
      <c r="AM3" s="71">
        <f>'申込書'!O17</f>
        <v>0</v>
      </c>
    </row>
    <row r="4" spans="1:39" ht="24" customHeight="1">
      <c r="A4" s="16" t="s">
        <v>78</v>
      </c>
      <c r="B4" s="17" t="str">
        <f>'申込書'!J3</f>
        <v>令和　　年　　月　　日</v>
      </c>
      <c r="C4" s="18">
        <f>'申込書'!E5</f>
        <v>0</v>
      </c>
      <c r="D4" s="18">
        <f>'申込書'!E$7</f>
        <v>0</v>
      </c>
      <c r="E4" s="19">
        <f>'申込書'!K$7</f>
        <v>0</v>
      </c>
      <c r="F4" s="19">
        <f>'申込書'!I$7</f>
        <v>0</v>
      </c>
      <c r="G4" s="18"/>
      <c r="H4" s="18">
        <f>'申込書'!G9</f>
        <v>0</v>
      </c>
      <c r="I4" s="45">
        <f>'申込書'!G8</f>
        <v>0</v>
      </c>
      <c r="J4" s="18">
        <f>'申込書'!J10</f>
        <v>0</v>
      </c>
      <c r="K4" s="18">
        <f>'申込書'!J10</f>
        <v>0</v>
      </c>
      <c r="L4" s="20">
        <f>'申込書'!G11</f>
        <v>0</v>
      </c>
      <c r="M4" s="18" t="str">
        <f>'申込書'!N$12&amp;'申込書'!E$13</f>
        <v>会員非会員</v>
      </c>
      <c r="N4" s="18" t="str">
        <f>'申込書'!E12&amp;'申込書'!G12&amp;'申込書'!I12&amp;'申込書'!K12&amp;'申込書'!E13</f>
        <v>公共団体法人個人賛助非会員</v>
      </c>
      <c r="O4" s="18">
        <f>'申込書'!C18</f>
        <v>0</v>
      </c>
      <c r="P4" s="18">
        <f>'申込書'!E18</f>
        <v>0</v>
      </c>
      <c r="Q4" s="18">
        <f>'申込書'!G18</f>
        <v>0</v>
      </c>
      <c r="R4" s="19">
        <f>'申込書'!J18</f>
        <v>0</v>
      </c>
      <c r="S4" s="50">
        <f>'申込書'!L18</f>
        <v>0</v>
      </c>
      <c r="T4" s="21">
        <f>'申込書'!E23&amp;'申込書'!F23</f>
      </c>
      <c r="U4" s="21">
        <f>'申込書'!E26&amp;'申込書'!F26</f>
      </c>
      <c r="V4" s="18">
        <f>'申込書'!B28</f>
        <v>0</v>
      </c>
      <c r="W4" s="22"/>
      <c r="X4" s="23" t="str">
        <f>IF(AB2&gt;=1,IF(M2="会員","１１，０００","２２，０００"),"")</f>
        <v>２２，０００</v>
      </c>
      <c r="Y4" s="18">
        <f>'申込書'!D24</f>
        <v>0</v>
      </c>
      <c r="Z4" s="18">
        <f>'申込書'!G26</f>
        <v>0</v>
      </c>
      <c r="AA4" s="18" t="s">
        <v>62</v>
      </c>
      <c r="AB4" s="25">
        <f>'申込書'!$Q$12</f>
        <v>1</v>
      </c>
      <c r="AC4" s="31" t="str">
        <f>IF(AB2&gt;=1,IF(M2="会員","１１，０００","２２，０００"),"")</f>
        <v>２２，０００</v>
      </c>
      <c r="AD4" s="26">
        <f t="shared" si="0"/>
        <v>22000</v>
      </c>
      <c r="AE4" s="27"/>
      <c r="AF4" s="28"/>
      <c r="AG4" s="22">
        <f>'申込書'!E23&amp;'申込書'!F23</f>
      </c>
      <c r="AH4" s="51" t="str">
        <f>IF($AB4&gt;=1,IF($S4="会場",'参加証会場記載'!$C$1,'参加証会場記載'!$D$1),"")</f>
        <v>（配信開始予定　開会１０分前）</v>
      </c>
      <c r="AI4" s="51" t="str">
        <f>IF($AB4&gt;=1,IF($S4="会場",'参加証会場記載'!$C$2,'参加証会場記載'!$D$2),"")</f>
        <v>WEB配信</v>
      </c>
      <c r="AJ4" s="51">
        <f>IF($AB4&gt;=1,IF($S4="会場",'参加証会場記載'!$C$3,""),"")</f>
      </c>
      <c r="AK4" s="51">
        <f>IF($AB4&gt;=1,IF($S4="会場",'参加証会場記載'!$C$4,""),"")</f>
      </c>
      <c r="AL4" s="71">
        <f>'申込書'!N18</f>
        <v>0</v>
      </c>
      <c r="AM4" s="71">
        <f>'申込書'!O18</f>
        <v>0</v>
      </c>
    </row>
    <row r="5" spans="1:39" ht="24" customHeight="1">
      <c r="A5" s="16" t="s">
        <v>78</v>
      </c>
      <c r="B5" s="17" t="str">
        <f>'申込書'!J3</f>
        <v>令和　　年　　月　　日</v>
      </c>
      <c r="C5" s="18">
        <f>'申込書'!E5</f>
        <v>0</v>
      </c>
      <c r="D5" s="18">
        <f>'申込書'!E$7</f>
        <v>0</v>
      </c>
      <c r="E5" s="19">
        <f>'申込書'!K$7</f>
        <v>0</v>
      </c>
      <c r="F5" s="19">
        <f>'申込書'!I$7</f>
        <v>0</v>
      </c>
      <c r="G5" s="18"/>
      <c r="H5" s="18">
        <f>'申込書'!G9</f>
        <v>0</v>
      </c>
      <c r="I5" s="45">
        <f>'申込書'!G8</f>
        <v>0</v>
      </c>
      <c r="J5" s="18">
        <f>'申込書'!J10</f>
        <v>0</v>
      </c>
      <c r="K5" s="18">
        <f>'申込書'!J10</f>
        <v>0</v>
      </c>
      <c r="L5" s="32">
        <f>'申込書'!G11</f>
        <v>0</v>
      </c>
      <c r="M5" s="18" t="str">
        <f>'申込書'!N$12&amp;'申込書'!E$13</f>
        <v>会員非会員</v>
      </c>
      <c r="N5" s="18" t="str">
        <f>'申込書'!E12&amp;'申込書'!G12&amp;'申込書'!I12&amp;'申込書'!K12&amp;'申込書'!E13</f>
        <v>公共団体法人個人賛助非会員</v>
      </c>
      <c r="O5" s="18">
        <f>'申込書'!C19</f>
        <v>0</v>
      </c>
      <c r="P5" s="18">
        <f>'申込書'!E19</f>
        <v>0</v>
      </c>
      <c r="Q5" s="18">
        <f>'申込書'!G19</f>
        <v>0</v>
      </c>
      <c r="R5" s="19">
        <f>'申込書'!J19</f>
        <v>0</v>
      </c>
      <c r="S5" s="50">
        <f>'申込書'!L19</f>
        <v>0</v>
      </c>
      <c r="T5" s="21">
        <f>'申込書'!E23&amp;'申込書'!F23</f>
      </c>
      <c r="U5" s="21">
        <f>'申込書'!E26&amp;'申込書'!F26</f>
      </c>
      <c r="V5" s="18">
        <f>'申込書'!B28</f>
        <v>0</v>
      </c>
      <c r="W5" s="22"/>
      <c r="X5" s="23" t="str">
        <f>IF(AB2&gt;=1,IF(M2="会員","１１，０００","２２，０００"),"")</f>
        <v>２２，０００</v>
      </c>
      <c r="Y5" s="18">
        <f>'申込書'!D24</f>
        <v>0</v>
      </c>
      <c r="Z5" s="18">
        <f>'申込書'!G26</f>
        <v>0</v>
      </c>
      <c r="AA5" s="33" t="s">
        <v>62</v>
      </c>
      <c r="AB5" s="25">
        <f>'申込書'!$Q$12</f>
        <v>1</v>
      </c>
      <c r="AC5" s="26" t="str">
        <f>IF(AB2&gt;=1,IF(M2="会員","１１，０００","２２，０００"),"")</f>
        <v>２２，０００</v>
      </c>
      <c r="AD5" s="26">
        <f t="shared" si="0"/>
        <v>22000</v>
      </c>
      <c r="AE5" s="27"/>
      <c r="AF5" s="28"/>
      <c r="AG5" s="22">
        <f>'申込書'!E23&amp;'申込書'!F23</f>
      </c>
      <c r="AH5" s="51" t="str">
        <f>IF($AB5&gt;=1,IF($S5="会場",'参加証会場記載'!$C$1,'参加証会場記載'!$D$1),"")</f>
        <v>（配信開始予定　開会１０分前）</v>
      </c>
      <c r="AI5" s="51" t="str">
        <f>IF($AB5&gt;=1,IF($S5="会場",'参加証会場記載'!$C$2,'参加証会場記載'!$D$2),"")</f>
        <v>WEB配信</v>
      </c>
      <c r="AJ5" s="51">
        <f>IF($AB5&gt;=1,IF($S5="会場",'参加証会場記載'!$C$3,""),"")</f>
      </c>
      <c r="AK5" s="51">
        <f>IF($AB5&gt;=1,IF($S5="会場",'参加証会場記載'!$C$4,""),"")</f>
      </c>
      <c r="AL5" s="71">
        <f>'申込書'!N19</f>
        <v>0</v>
      </c>
      <c r="AM5" s="71">
        <f>'申込書'!O19</f>
        <v>0</v>
      </c>
    </row>
    <row r="6" spans="1:39" s="35" customFormat="1" ht="24" customHeight="1">
      <c r="A6" s="16" t="s">
        <v>78</v>
      </c>
      <c r="B6" s="17" t="str">
        <f>'申込書'!J3</f>
        <v>令和　　年　　月　　日</v>
      </c>
      <c r="C6" s="18">
        <f>'申込書'!E5</f>
        <v>0</v>
      </c>
      <c r="D6" s="18">
        <f>'申込書'!E$7</f>
        <v>0</v>
      </c>
      <c r="E6" s="19">
        <f>'申込書'!K$7</f>
        <v>0</v>
      </c>
      <c r="F6" s="19">
        <f>'申込書'!I$7</f>
        <v>0</v>
      </c>
      <c r="G6" s="18"/>
      <c r="H6" s="18">
        <f>'申込書'!G9</f>
        <v>0</v>
      </c>
      <c r="I6" s="45">
        <f>'申込書'!G8</f>
        <v>0</v>
      </c>
      <c r="J6" s="18">
        <f>'申込書'!J10</f>
        <v>0</v>
      </c>
      <c r="K6" s="18">
        <f>'申込書'!J10</f>
        <v>0</v>
      </c>
      <c r="L6" s="32">
        <f>'申込書'!G11</f>
        <v>0</v>
      </c>
      <c r="M6" s="18" t="str">
        <f>'申込書'!N$12&amp;'申込書'!E$13</f>
        <v>会員非会員</v>
      </c>
      <c r="N6" s="18" t="str">
        <f>'申込書'!E12&amp;'申込書'!G12&amp;'申込書'!I12&amp;'申込書'!K12&amp;'申込書'!E13</f>
        <v>公共団体法人個人賛助非会員</v>
      </c>
      <c r="O6" s="18">
        <f>'申込書'!C20</f>
        <v>0</v>
      </c>
      <c r="P6" s="18">
        <f>'申込書'!E20</f>
        <v>0</v>
      </c>
      <c r="Q6" s="18">
        <f>'申込書'!G20</f>
        <v>0</v>
      </c>
      <c r="R6" s="19">
        <f>'申込書'!J20</f>
        <v>0</v>
      </c>
      <c r="S6" s="50">
        <f>'申込書'!L20</f>
        <v>0</v>
      </c>
      <c r="T6" s="21">
        <f>'申込書'!E23&amp;'申込書'!F23</f>
      </c>
      <c r="U6" s="21">
        <f>'申込書'!E26&amp;'申込書'!F26</f>
      </c>
      <c r="V6" s="34">
        <f>'申込書'!B28</f>
        <v>0</v>
      </c>
      <c r="W6" s="22"/>
      <c r="X6" s="23" t="str">
        <f>IF(AB2&gt;=1,IF(M2="会員","１１，０００","２２，０００"),"")</f>
        <v>２２，０００</v>
      </c>
      <c r="Y6" s="18">
        <f>'申込書'!D24</f>
        <v>0</v>
      </c>
      <c r="Z6" s="18">
        <f>'申込書'!G26</f>
        <v>0</v>
      </c>
      <c r="AA6" s="33" t="s">
        <v>62</v>
      </c>
      <c r="AB6" s="25">
        <f>'申込書'!$Q$12</f>
        <v>1</v>
      </c>
      <c r="AC6" s="26" t="str">
        <f>IF(AB2&gt;=1,IF(M2="会員","１１，０００","２２，０００"),"")</f>
        <v>２２，０００</v>
      </c>
      <c r="AD6" s="26">
        <f t="shared" si="0"/>
        <v>22000</v>
      </c>
      <c r="AE6" s="27"/>
      <c r="AF6" s="28"/>
      <c r="AG6" s="22">
        <f>'申込書'!E23&amp;'申込書'!F23</f>
      </c>
      <c r="AH6" s="51" t="str">
        <f>IF($AB6&gt;=1,IF($S6="会場",'参加証会場記載'!$C$1,'参加証会場記載'!$D$1),"")</f>
        <v>（配信開始予定　開会１０分前）</v>
      </c>
      <c r="AI6" s="51" t="str">
        <f>IF($AB6&gt;=1,IF($S6="会場",'参加証会場記載'!$C$2,'参加証会場記載'!$D$2),"")</f>
        <v>WEB配信</v>
      </c>
      <c r="AJ6" s="51">
        <f>IF($AB6&gt;=1,IF($S6="会場",'参加証会場記載'!$C$3,""),"")</f>
      </c>
      <c r="AK6" s="51">
        <f>IF($AB6&gt;=1,IF($S6="会場",'参加証会場記載'!$C$4,""),"")</f>
      </c>
      <c r="AL6" s="71">
        <f>'申込書'!N20</f>
        <v>0</v>
      </c>
      <c r="AM6" s="71">
        <f>'申込書'!O20</f>
        <v>0</v>
      </c>
    </row>
    <row r="7" spans="1:39" s="35" customFormat="1" ht="24" customHeight="1">
      <c r="A7" s="16" t="s">
        <v>78</v>
      </c>
      <c r="B7" s="17" t="str">
        <f>'申込書'!J3</f>
        <v>令和　　年　　月　　日</v>
      </c>
      <c r="C7" s="18">
        <f>'申込書'!E5</f>
        <v>0</v>
      </c>
      <c r="D7" s="18">
        <f>'申込書'!E$7</f>
        <v>0</v>
      </c>
      <c r="E7" s="19">
        <f>'申込書'!K$7</f>
        <v>0</v>
      </c>
      <c r="F7" s="19">
        <f>'申込書'!I$7</f>
        <v>0</v>
      </c>
      <c r="G7" s="18"/>
      <c r="H7" s="18">
        <f>'申込書'!G9</f>
        <v>0</v>
      </c>
      <c r="I7" s="45">
        <f>'申込書'!G8</f>
        <v>0</v>
      </c>
      <c r="J7" s="18">
        <f>'申込書'!J10</f>
        <v>0</v>
      </c>
      <c r="K7" s="18">
        <f>'申込書'!J10</f>
        <v>0</v>
      </c>
      <c r="L7" s="32">
        <f>'申込書'!G11</f>
        <v>0</v>
      </c>
      <c r="M7" s="18" t="str">
        <f>'申込書'!N$12&amp;'申込書'!E$13</f>
        <v>会員非会員</v>
      </c>
      <c r="N7" s="18" t="str">
        <f>'申込書'!E12&amp;'申込書'!G12&amp;'申込書'!I12&amp;'申込書'!K12&amp;'申込書'!E13</f>
        <v>公共団体法人個人賛助非会員</v>
      </c>
      <c r="O7" s="18">
        <f>'申込書'!C21</f>
        <v>0</v>
      </c>
      <c r="P7" s="18">
        <f>'申込書'!E21</f>
        <v>0</v>
      </c>
      <c r="Q7" s="18">
        <f>'申込書'!G21</f>
        <v>0</v>
      </c>
      <c r="R7" s="19">
        <f>'申込書'!J21</f>
        <v>0</v>
      </c>
      <c r="S7" s="50">
        <f>'申込書'!L21</f>
        <v>0</v>
      </c>
      <c r="T7" s="21">
        <f>'申込書'!E23&amp;'申込書'!F23</f>
      </c>
      <c r="U7" s="21">
        <f>'申込書'!E26&amp;'申込書'!F26</f>
      </c>
      <c r="V7" s="34">
        <f>'申込書'!B28</f>
        <v>0</v>
      </c>
      <c r="W7" s="22"/>
      <c r="X7" s="23" t="str">
        <f>IF(AB7&gt;=1,IF(M3="会員","１１，０００","２２，０００"),"")</f>
        <v>２２，０００</v>
      </c>
      <c r="Y7" s="18">
        <f>'申込書'!D24</f>
        <v>0</v>
      </c>
      <c r="Z7" s="18">
        <f>'申込書'!G26</f>
        <v>0</v>
      </c>
      <c r="AA7" s="33" t="s">
        <v>62</v>
      </c>
      <c r="AB7" s="25">
        <f>'申込書'!$Q$12</f>
        <v>1</v>
      </c>
      <c r="AC7" s="26" t="str">
        <f>IF(AB3&gt;=1,IF(M3="会員","１１，０００","２２，０００"),"")</f>
        <v>２２，０００</v>
      </c>
      <c r="AD7" s="26">
        <f t="shared" si="0"/>
        <v>22000</v>
      </c>
      <c r="AE7" s="27"/>
      <c r="AF7" s="28"/>
      <c r="AG7" s="22">
        <f>'申込書'!E23&amp;'申込書'!F23</f>
      </c>
      <c r="AH7" s="51" t="str">
        <f>IF($AB7&gt;=1,IF($S7="会場",'参加証会場記載'!$C$1,'参加証会場記載'!$D$1),"")</f>
        <v>（配信開始予定　開会１０分前）</v>
      </c>
      <c r="AI7" s="51" t="str">
        <f>IF($AB7&gt;=1,IF($S7="会場",'参加証会場記載'!$C$2,'参加証会場記載'!$D$2),"")</f>
        <v>WEB配信</v>
      </c>
      <c r="AJ7" s="51">
        <f>IF($AB7&gt;=1,IF($S7="会場",'参加証会場記載'!$C$3,""),"")</f>
      </c>
      <c r="AK7" s="51">
        <f>IF($AB7&gt;=1,IF($S7="会場",'参加証会場記載'!$C$4,""),"")</f>
      </c>
      <c r="AL7" s="71">
        <f>'申込書'!N21</f>
        <v>0</v>
      </c>
      <c r="AM7" s="71">
        <f>'申込書'!O21</f>
        <v>0</v>
      </c>
    </row>
    <row r="8" ht="18.75">
      <c r="AB8" s="38" t="s">
        <v>63</v>
      </c>
    </row>
  </sheetData>
  <sheetProtection/>
  <autoFilter ref="A1:AI6">
    <sortState ref="A2:AI8">
      <sortCondition sortBy="value" ref="A2:A8"/>
    </sortState>
  </autoFilter>
  <conditionalFormatting sqref="B3">
    <cfRule type="cellIs" priority="15" dxfId="3" operator="between">
      <formula>43586</formula>
      <formula>43676</formula>
    </cfRule>
  </conditionalFormatting>
  <conditionalFormatting sqref="B4:B6">
    <cfRule type="cellIs" priority="14" dxfId="3" operator="between">
      <formula>43586</formula>
      <formula>43676</formula>
    </cfRule>
  </conditionalFormatting>
  <conditionalFormatting sqref="B7">
    <cfRule type="cellIs" priority="1" dxfId="3" operator="between">
      <formula>43586</formula>
      <formula>43676</formula>
    </cfRule>
  </conditionalFormatting>
  <dataValidations count="1">
    <dataValidation type="list" allowBlank="1" showInputMessage="1" showErrorMessage="1" sqref="AA2:AA7">
      <formula1>受付総合（リンク元）!#REF!</formula1>
    </dataValidation>
  </dataValidations>
  <printOptions/>
  <pageMargins left="0.5905511811023623" right="0.3937007874015748" top="0.31496062992125984" bottom="0.31496062992125984" header="0.31496062992125984" footer="0.31496062992125984"/>
  <pageSetup fitToHeight="1" fitToWidth="1" horizontalDpi="600" verticalDpi="600" orientation="landscape" pageOrder="overThenDown" paperSize="9" scale="21" r:id="rId1"/>
</worksheet>
</file>

<file path=xl/worksheets/sheet3.xml><?xml version="1.0" encoding="utf-8"?>
<worksheet xmlns="http://schemas.openxmlformats.org/spreadsheetml/2006/main" xmlns:r="http://schemas.openxmlformats.org/officeDocument/2006/relationships">
  <dimension ref="B1:D4"/>
  <sheetViews>
    <sheetView zoomScalePageLayoutView="0" workbookViewId="0" topLeftCell="A1">
      <selection activeCell="C25" sqref="C25"/>
    </sheetView>
  </sheetViews>
  <sheetFormatPr defaultColWidth="9.140625" defaultRowHeight="15"/>
  <cols>
    <col min="3" max="3" width="40.57421875" style="0" customWidth="1"/>
    <col min="4" max="4" width="28.421875" style="0" customWidth="1"/>
  </cols>
  <sheetData>
    <row r="1" spans="2:4" ht="18.75">
      <c r="B1" t="s">
        <v>100</v>
      </c>
      <c r="C1" s="30" t="s">
        <v>95</v>
      </c>
      <c r="D1" s="30" t="s">
        <v>101</v>
      </c>
    </row>
    <row r="2" spans="2:4" ht="18.75">
      <c r="B2" t="s">
        <v>96</v>
      </c>
      <c r="C2" t="s">
        <v>97</v>
      </c>
      <c r="D2" t="s">
        <v>102</v>
      </c>
    </row>
    <row r="3" ht="18.75">
      <c r="C3" t="s">
        <v>99</v>
      </c>
    </row>
    <row r="4" ht="18.75">
      <c r="C4" t="s">
        <v>98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posapc14</dc:creator>
  <cp:keywords/>
  <dc:description/>
  <cp:lastModifiedBy>posapc14</cp:lastModifiedBy>
  <cp:lastPrinted>2021-12-22T07:28:13Z</cp:lastPrinted>
  <dcterms:created xsi:type="dcterms:W3CDTF">2020-10-21T07:11:40Z</dcterms:created>
  <dcterms:modified xsi:type="dcterms:W3CDTF">2021-12-23T10:05:35Z</dcterms:modified>
  <cp:category/>
  <cp:version/>
  <cp:contentType/>
  <cp:contentStatus/>
</cp:coreProperties>
</file>