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posa01\Company_new\令和4年度\03企画\03_講習会\行政施策講習会\実施要領\HP\"/>
    </mc:Choice>
  </mc:AlternateContent>
  <xr:revisionPtr revIDLastSave="0" documentId="13_ncr:1_{5B23C9D6-1EC1-42B9-9B54-2D3FC0BACCB5}" xr6:coauthVersionLast="47" xr6:coauthVersionMax="47" xr10:uidLastSave="{00000000-0000-0000-0000-000000000000}"/>
  <bookViews>
    <workbookView xWindow="-120" yWindow="-120" windowWidth="29040" windowHeight="15840" xr2:uid="{00000000-000D-0000-FFFF-FFFF00000000}"/>
  </bookViews>
  <sheets>
    <sheet name="申込書" sheetId="1" r:id="rId1"/>
    <sheet name="受付総合（リンク元）" sheetId="2" state="hidden" r:id="rId2"/>
    <sheet name="参加証会場記載" sheetId="3" state="hidden" r:id="rId3"/>
  </sheets>
  <definedNames>
    <definedName name="_xlnm._FilterDatabase" localSheetId="1" hidden="1">'受付総合（リンク元）'!$A$1:$AI$6</definedName>
    <definedName name="_xlnm.Print_Area" localSheetId="1">'受付総合（リンク元）'!$A$1:$AM$7</definedName>
    <definedName name="_xlnm.Print_Area" localSheetId="0">申込書!$B$1:$L$43</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2" i="2" l="1"/>
  <c r="AG3" i="2"/>
  <c r="AG4" i="2"/>
  <c r="AG5" i="2"/>
  <c r="AG6" i="2"/>
  <c r="AG7" i="2"/>
  <c r="R3" i="2"/>
  <c r="R4" i="2"/>
  <c r="R5" i="2"/>
  <c r="R6" i="2"/>
  <c r="R7" i="2"/>
  <c r="R2" i="2"/>
  <c r="AD7" i="2"/>
  <c r="S3" i="2"/>
  <c r="AK3" i="2" s="1"/>
  <c r="S4" i="2"/>
  <c r="AH4" i="2" s="1"/>
  <c r="S5" i="2"/>
  <c r="AH5" i="2" s="1"/>
  <c r="S6" i="2"/>
  <c r="AH6" i="2" s="1"/>
  <c r="S7" i="2"/>
  <c r="AK7" i="2" s="1"/>
  <c r="S2" i="2"/>
  <c r="AH2" i="2" s="1"/>
  <c r="J7" i="2"/>
  <c r="J6" i="2"/>
  <c r="J5" i="2"/>
  <c r="J4" i="2"/>
  <c r="J3" i="2"/>
  <c r="AM3" i="2"/>
  <c r="AM4" i="2"/>
  <c r="AM5" i="2"/>
  <c r="AM6" i="2"/>
  <c r="AM7" i="2"/>
  <c r="AL3" i="2"/>
  <c r="AL4" i="2"/>
  <c r="AL5" i="2"/>
  <c r="AL6" i="2"/>
  <c r="AL7" i="2"/>
  <c r="AM2" i="2"/>
  <c r="AL2" i="2"/>
  <c r="Y7" i="2"/>
  <c r="Z7" i="2"/>
  <c r="Z6" i="2"/>
  <c r="O3" i="2"/>
  <c r="O4" i="2"/>
  <c r="O5" i="2"/>
  <c r="O6" i="2"/>
  <c r="O7" i="2"/>
  <c r="O2" i="2"/>
  <c r="U7" i="2"/>
  <c r="U6" i="2"/>
  <c r="T7" i="2"/>
  <c r="T6" i="2"/>
  <c r="D3" i="2"/>
  <c r="D4" i="2"/>
  <c r="D5" i="2"/>
  <c r="D6" i="2"/>
  <c r="D7" i="2"/>
  <c r="D2" i="2"/>
  <c r="F3" i="2"/>
  <c r="F4" i="2"/>
  <c r="F5" i="2"/>
  <c r="F6" i="2"/>
  <c r="F7" i="2"/>
  <c r="F2" i="2"/>
  <c r="E2" i="2"/>
  <c r="E3" i="2"/>
  <c r="E4" i="2"/>
  <c r="E5" i="2"/>
  <c r="E6" i="2"/>
  <c r="E7" i="2"/>
  <c r="H7" i="2"/>
  <c r="H6" i="2"/>
  <c r="AB4" i="2"/>
  <c r="AB5" i="2"/>
  <c r="AB6" i="2"/>
  <c r="AB7" i="2"/>
  <c r="AB2" i="2"/>
  <c r="AB3" i="2"/>
  <c r="V17" i="1"/>
  <c r="V18" i="1"/>
  <c r="V19" i="1"/>
  <c r="V20" i="1"/>
  <c r="V21" i="1"/>
  <c r="V16" i="1"/>
  <c r="V7" i="2"/>
  <c r="V6" i="2"/>
  <c r="V2" i="2"/>
  <c r="V3" i="2"/>
  <c r="V4" i="2"/>
  <c r="V5" i="2"/>
  <c r="Q3" i="2"/>
  <c r="Q4" i="2"/>
  <c r="Q5" i="2"/>
  <c r="Q6" i="2"/>
  <c r="Q7" i="2"/>
  <c r="Q2" i="2"/>
  <c r="P3" i="2"/>
  <c r="P4" i="2"/>
  <c r="P5" i="2"/>
  <c r="P6" i="2"/>
  <c r="P7" i="2"/>
  <c r="M7" i="2"/>
  <c r="X7" i="2" s="1"/>
  <c r="M6" i="2"/>
  <c r="AC6" i="2" s="1"/>
  <c r="N7" i="2"/>
  <c r="N6" i="2"/>
  <c r="L7" i="2"/>
  <c r="K7" i="2"/>
  <c r="I7" i="2"/>
  <c r="C7" i="2"/>
  <c r="C6" i="2"/>
  <c r="B7" i="2"/>
  <c r="B6" i="2"/>
  <c r="M5" i="2"/>
  <c r="AC5" i="2" s="1"/>
  <c r="M4" i="2"/>
  <c r="AC4" i="2" s="1"/>
  <c r="M3" i="2"/>
  <c r="X3" i="2" s="1"/>
  <c r="M2" i="2"/>
  <c r="AC2" i="2" s="1"/>
  <c r="P2" i="2"/>
  <c r="Z5" i="2"/>
  <c r="Z4" i="2"/>
  <c r="Z3" i="2"/>
  <c r="Z2" i="2"/>
  <c r="Y6" i="2"/>
  <c r="Y5" i="2"/>
  <c r="Y4" i="2"/>
  <c r="Y3" i="2"/>
  <c r="Y2" i="2"/>
  <c r="N5" i="2"/>
  <c r="N4" i="2"/>
  <c r="N3" i="2"/>
  <c r="N2" i="2"/>
  <c r="B5" i="2"/>
  <c r="B4" i="2"/>
  <c r="B3" i="2"/>
  <c r="B2" i="2"/>
  <c r="C5" i="2"/>
  <c r="C4" i="2"/>
  <c r="C3" i="2"/>
  <c r="C2" i="2"/>
  <c r="H5" i="2"/>
  <c r="H4" i="2"/>
  <c r="H2" i="2" s="1"/>
  <c r="H3" i="2"/>
  <c r="I6" i="2"/>
  <c r="I5" i="2"/>
  <c r="I4" i="2"/>
  <c r="I3" i="2"/>
  <c r="I2" i="2"/>
  <c r="K6" i="2"/>
  <c r="K5" i="2"/>
  <c r="K4" i="2"/>
  <c r="K3" i="2"/>
  <c r="K2" i="2"/>
  <c r="J2" i="2"/>
  <c r="L6" i="2"/>
  <c r="L5" i="2"/>
  <c r="L4" i="2"/>
  <c r="L3" i="2"/>
  <c r="L2" i="2"/>
  <c r="U5" i="2"/>
  <c r="U4" i="2"/>
  <c r="U3" i="2"/>
  <c r="U2" i="2"/>
  <c r="T5" i="2"/>
  <c r="T4" i="2"/>
  <c r="T3" i="2"/>
  <c r="T2" i="2"/>
  <c r="AI2" i="2" l="1"/>
  <c r="AI7" i="2"/>
  <c r="AI6" i="2"/>
  <c r="AI5" i="2"/>
  <c r="AI4" i="2"/>
  <c r="AI3" i="2"/>
  <c r="AH7" i="2"/>
  <c r="AH3" i="2"/>
  <c r="X5" i="2"/>
  <c r="X4" i="2"/>
  <c r="AC7" i="2"/>
  <c r="AD6" i="2"/>
  <c r="AD5" i="2"/>
  <c r="AD4" i="2"/>
  <c r="X6" i="2"/>
  <c r="AC3" i="2"/>
  <c r="X2" i="2"/>
  <c r="AD2" i="2"/>
  <c r="AD3" i="2"/>
  <c r="AK4" i="2"/>
  <c r="AK6" i="2"/>
  <c r="AK5" i="2"/>
  <c r="AK2" i="2"/>
</calcChain>
</file>

<file path=xl/sharedStrings.xml><?xml version="1.0" encoding="utf-8"?>
<sst xmlns="http://schemas.openxmlformats.org/spreadsheetml/2006/main" count="162" uniqueCount="132">
  <si>
    <t>住　　所</t>
  </si>
  <si>
    <t>郵便番号</t>
  </si>
  <si>
    <t>団体名・会社名</t>
  </si>
  <si>
    <t>申込ご担当者名</t>
  </si>
  <si>
    <t>氏名</t>
    <rPh sb="0" eb="2">
      <t>フリガナ</t>
    </rPh>
    <phoneticPr fontId="4" alignment="distributed"/>
  </si>
  <si>
    <t>tel／fax</t>
  </si>
  <si>
    <t>／e-mail</t>
  </si>
  <si>
    <t>tel</t>
  </si>
  <si>
    <t>fax</t>
  </si>
  <si>
    <t>e-mail</t>
  </si>
  <si>
    <t>■参加者</t>
  </si>
  <si>
    <t>参加者所属部課</t>
  </si>
  <si>
    <t>役　職</t>
  </si>
  <si>
    <t>氏　　　名</t>
    <rPh sb="0" eb="1">
      <t>フリ</t>
    </rPh>
    <rPh sb="4" eb="5">
      <t>ガナ</t>
    </rPh>
    <phoneticPr fontId="4" alignment="distributed"/>
  </si>
  <si>
    <r>
      <t>●請求書</t>
    </r>
    <r>
      <rPr>
        <sz val="12"/>
        <color indexed="8"/>
        <rFont val="ＭＳ ゴシック"/>
        <family val="3"/>
        <charset val="128"/>
      </rPr>
      <t>　</t>
    </r>
    <r>
      <rPr>
        <sz val="10"/>
        <color indexed="8"/>
        <rFont val="ＭＳ ゴシック"/>
        <family val="3"/>
        <charset val="128"/>
      </rPr>
      <t>宛名：</t>
    </r>
  </si>
  <si>
    <r>
      <t>●備　考</t>
    </r>
    <r>
      <rPr>
        <sz val="9"/>
        <color indexed="8"/>
        <rFont val="ＭＳ ゴシック"/>
        <family val="3"/>
        <charset val="128"/>
      </rPr>
      <t>（※上記以外に特に必要な事項があればお知らせください。）</t>
    </r>
  </si>
  <si>
    <r>
      <t>●</t>
    </r>
    <r>
      <rPr>
        <b/>
        <u/>
        <sz val="9"/>
        <color indexed="8"/>
        <rFont val="ＭＳ ゴシック"/>
        <family val="3"/>
        <charset val="128"/>
      </rPr>
      <t>申し込み後１週間経過しても参加証が届かない場合や、締切間近の場合は必ず事務局までご連絡下さい。</t>
    </r>
  </si>
  <si>
    <t>（メールやＦＡＸのトラブル等により、申込書が事務局に届いていない場合があります）</t>
  </si>
  <si>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</si>
  <si>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</si>
  <si>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3"/>
  </si>
  <si>
    <t>法人</t>
    <rPh sb="0" eb="2">
      <t>ホウジン</t>
    </rPh>
    <phoneticPr fontId="3"/>
  </si>
  <si>
    <t>個人</t>
    <rPh sb="0" eb="2">
      <t>コジン</t>
    </rPh>
    <phoneticPr fontId="3"/>
  </si>
  <si>
    <t>賛助</t>
    <rPh sb="0" eb="2">
      <t>サンジョ</t>
    </rPh>
    <phoneticPr fontId="3"/>
  </si>
  <si>
    <t>会員種別
(※対象種別に丸をつけてください)</t>
    <rPh sb="7" eb="9">
      <t>タイショウ</t>
    </rPh>
    <rPh sb="9" eb="11">
      <t>シュベツ</t>
    </rPh>
    <phoneticPr fontId="3"/>
  </si>
  <si>
    <t>必要な場合の領収書宛名</t>
    <rPh sb="0" eb="2">
      <t>ヒツヨウ</t>
    </rPh>
    <rPh sb="3" eb="5">
      <t>バアイ</t>
    </rPh>
    <phoneticPr fontId="3"/>
  </si>
  <si>
    <t>可</t>
    <rPh sb="0" eb="1">
      <t>カ</t>
    </rPh>
    <phoneticPr fontId="3"/>
  </si>
  <si>
    <t>不可</t>
    <rPh sb="0" eb="2">
      <t>フカ</t>
    </rPh>
    <phoneticPr fontId="3"/>
  </si>
  <si>
    <t>●領収書</t>
    <phoneticPr fontId="3"/>
  </si>
  <si>
    <t>●参加者名簿への掲載について
（※丸をつけて下さい）</t>
    <phoneticPr fontId="3"/>
  </si>
  <si>
    <t>申し込み日：</t>
    <phoneticPr fontId="3"/>
  </si>
  <si>
    <t>■申込者</t>
    <phoneticPr fontId="3"/>
  </si>
  <si>
    <t>番号</t>
    <rPh sb="0" eb="2">
      <t>バンゴウ</t>
    </rPh>
    <phoneticPr fontId="9"/>
  </si>
  <si>
    <t>受付日</t>
    <rPh sb="0" eb="3">
      <t>ウケツケビ</t>
    </rPh>
    <phoneticPr fontId="9"/>
  </si>
  <si>
    <t>団体名</t>
    <phoneticPr fontId="9"/>
  </si>
  <si>
    <t>都道府県</t>
    <rPh sb="0" eb="4">
      <t>トドウフケン</t>
    </rPh>
    <phoneticPr fontId="9"/>
  </si>
  <si>
    <t>住所</t>
    <rPh sb="0" eb="2">
      <t>ジュウショ</t>
    </rPh>
    <phoneticPr fontId="9"/>
  </si>
  <si>
    <t>郵便番号</t>
    <rPh sb="0" eb="4">
      <t>ユウビンバンゴウ</t>
    </rPh>
    <phoneticPr fontId="9"/>
  </si>
  <si>
    <t>申込担当所属部課</t>
    <rPh sb="0" eb="1">
      <t>モウ</t>
    </rPh>
    <rPh sb="1" eb="2">
      <t>コ</t>
    </rPh>
    <phoneticPr fontId="9"/>
  </si>
  <si>
    <t>申込担当氏名</t>
    <rPh sb="0" eb="1">
      <t>モウ</t>
    </rPh>
    <rPh sb="1" eb="2">
      <t>コ</t>
    </rPh>
    <rPh sb="2" eb="4">
      <t>タントウ</t>
    </rPh>
    <rPh sb="4" eb="6">
      <t>シメイ</t>
    </rPh>
    <phoneticPr fontId="9"/>
  </si>
  <si>
    <t>ふりがな</t>
    <phoneticPr fontId="9"/>
  </si>
  <si>
    <t>会員・
非会員</t>
    <rPh sb="0" eb="2">
      <t>カイイン</t>
    </rPh>
    <rPh sb="4" eb="7">
      <t>ヒカイイン</t>
    </rPh>
    <phoneticPr fontId="9"/>
  </si>
  <si>
    <t>種別</t>
    <rPh sb="0" eb="2">
      <t>シュベツ</t>
    </rPh>
    <phoneticPr fontId="9"/>
  </si>
  <si>
    <t>電話番号</t>
    <rPh sb="0" eb="2">
      <t>デンワ</t>
    </rPh>
    <rPh sb="2" eb="4">
      <t>バンゴウ</t>
    </rPh>
    <phoneticPr fontId="9"/>
  </si>
  <si>
    <t>ＦＡＸ番号</t>
    <rPh sb="3" eb="5">
      <t>バンゴウ</t>
    </rPh>
    <phoneticPr fontId="9"/>
  </si>
  <si>
    <t>メール</t>
    <phoneticPr fontId="9"/>
  </si>
  <si>
    <t>参加者所属</t>
    <rPh sb="0" eb="3">
      <t>サンカシャ</t>
    </rPh>
    <rPh sb="3" eb="5">
      <t>ショゾク</t>
    </rPh>
    <phoneticPr fontId="9"/>
  </si>
  <si>
    <t>参加者役職</t>
    <rPh sb="0" eb="3">
      <t>サンカシャ</t>
    </rPh>
    <rPh sb="3" eb="5">
      <t>ヤクショク</t>
    </rPh>
    <phoneticPr fontId="9"/>
  </si>
  <si>
    <t>参加者氏名</t>
    <rPh sb="0" eb="3">
      <t>サンカシャ</t>
    </rPh>
    <rPh sb="3" eb="5">
      <t>シメイ</t>
    </rPh>
    <phoneticPr fontId="9"/>
  </si>
  <si>
    <t>請求書</t>
    <rPh sb="0" eb="3">
      <t>セイキュウショ</t>
    </rPh>
    <phoneticPr fontId="9"/>
  </si>
  <si>
    <t>領収書</t>
    <rPh sb="0" eb="3">
      <t>リョウシュウショ</t>
    </rPh>
    <phoneticPr fontId="9"/>
  </si>
  <si>
    <t>備考</t>
    <rPh sb="0" eb="2">
      <t>ビコウ</t>
    </rPh>
    <phoneticPr fontId="9"/>
  </si>
  <si>
    <t>参加費</t>
    <rPh sb="0" eb="3">
      <t>サンカヒ</t>
    </rPh>
    <phoneticPr fontId="9"/>
  </si>
  <si>
    <t>請求書宛名</t>
    <rPh sb="0" eb="3">
      <t>セイキュウショ</t>
    </rPh>
    <rPh sb="3" eb="5">
      <t>アテナ</t>
    </rPh>
    <phoneticPr fontId="9"/>
  </si>
  <si>
    <t>領収書宛名</t>
    <rPh sb="0" eb="3">
      <t>リョウシュウショ</t>
    </rPh>
    <rPh sb="3" eb="5">
      <t>アテナ</t>
    </rPh>
    <phoneticPr fontId="9"/>
  </si>
  <si>
    <t>宛名</t>
    <rPh sb="0" eb="2">
      <t>アテナ</t>
    </rPh>
    <phoneticPr fontId="9"/>
  </si>
  <si>
    <t>人数</t>
    <rPh sb="0" eb="2">
      <t>ニンズウ</t>
    </rPh>
    <phoneticPr fontId="9"/>
  </si>
  <si>
    <t>請求額</t>
    <rPh sb="0" eb="2">
      <t>セイキュウ</t>
    </rPh>
    <rPh sb="2" eb="3">
      <t>ガク</t>
    </rPh>
    <phoneticPr fontId="9"/>
  </si>
  <si>
    <t>名簿掲載
可否</t>
    <rPh sb="0" eb="2">
      <t>メイボ</t>
    </rPh>
    <rPh sb="2" eb="4">
      <t>ケイサイ</t>
    </rPh>
    <rPh sb="5" eb="7">
      <t>カヒ</t>
    </rPh>
    <phoneticPr fontId="9"/>
  </si>
  <si>
    <t>様</t>
    <rPh sb="0" eb="1">
      <t>サマ</t>
    </rPh>
    <phoneticPr fontId="9"/>
  </si>
  <si>
    <t>M15</t>
    <phoneticPr fontId="3"/>
  </si>
  <si>
    <t>参加形態</t>
    <rPh sb="0" eb="2">
      <t>サンカ</t>
    </rPh>
    <rPh sb="2" eb="4">
      <t>ケイタイ</t>
    </rPh>
    <phoneticPr fontId="3"/>
  </si>
  <si>
    <t>会員</t>
    <rPh sb="0" eb="2">
      <t>カイイン</t>
    </rPh>
    <phoneticPr fontId="3"/>
  </si>
  <si>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3"/>
  </si>
  <si>
    <t>人数</t>
    <rPh sb="0" eb="2">
      <t>ニンズウ</t>
    </rPh>
    <phoneticPr fontId="3"/>
  </si>
  <si>
    <t>●参加費は、参加証に記載の指定日までに指定の振込先にお振り込みください。</t>
    <rPh sb="6" eb="8">
      <t>サンカ</t>
    </rPh>
    <rPh sb="8" eb="9">
      <t>ショウ</t>
    </rPh>
    <rPh sb="10" eb="12">
      <t>キサイ</t>
    </rPh>
    <rPh sb="13" eb="16">
      <t>シテイビ</t>
    </rPh>
    <phoneticPr fontId="3"/>
  </si>
  <si>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3"/>
  </si>
  <si>
    <t>※講習会開催後に参加費の振り込みとなる場合は別途ご相談下さい。</t>
    <rPh sb="3" eb="4">
      <t>カイ</t>
    </rPh>
    <rPh sb="4" eb="6">
      <t>カイサイ</t>
    </rPh>
    <rPh sb="6" eb="7">
      <t>ゴ</t>
    </rPh>
    <phoneticPr fontId="3"/>
  </si>
  <si>
    <t>※振込先は参加証に記載してあります。</t>
    <rPh sb="5" eb="7">
      <t>サンカ</t>
    </rPh>
    <rPh sb="7" eb="8">
      <t>ショウ</t>
    </rPh>
    <rPh sb="9" eb="11">
      <t>キサイ</t>
    </rPh>
    <phoneticPr fontId="3"/>
  </si>
  <si>
    <t>フリガナ</t>
    <phoneticPr fontId="3"/>
  </si>
  <si>
    <t>所属部課役職</t>
    <rPh sb="4" eb="6">
      <t>ヤクショク</t>
    </rPh>
    <phoneticPr fontId="3"/>
  </si>
  <si>
    <t>①</t>
    <phoneticPr fontId="3"/>
  </si>
  <si>
    <t>②</t>
    <phoneticPr fontId="3"/>
  </si>
  <si>
    <t>③</t>
    <phoneticPr fontId="3"/>
  </si>
  <si>
    <t>④</t>
    <phoneticPr fontId="3"/>
  </si>
  <si>
    <t>⑤</t>
    <phoneticPr fontId="3"/>
  </si>
  <si>
    <t>⑥</t>
    <phoneticPr fontId="3"/>
  </si>
  <si>
    <t>協会使用欄</t>
    <rPh sb="0" eb="2">
      <t>キョウカイ</t>
    </rPh>
    <rPh sb="2" eb="4">
      <t>シヨウ</t>
    </rPh>
    <rPh sb="4" eb="5">
      <t>ラン</t>
    </rPh>
    <phoneticPr fontId="3"/>
  </si>
  <si>
    <t>郵便番号</t>
    <rPh sb="0" eb="4">
      <t>ユウビンバンゴウ</t>
    </rPh>
    <phoneticPr fontId="3"/>
  </si>
  <si>
    <t>住所</t>
    <rPh sb="0" eb="2">
      <t>ジュウショ</t>
    </rPh>
    <phoneticPr fontId="3"/>
  </si>
  <si>
    <t>注：個人会員は会員ご本人のみ会員価格となります。</t>
    <rPh sb="0" eb="1">
      <t>チュウ</t>
    </rPh>
    <rPh sb="2" eb="6">
      <t>コジン</t>
    </rPh>
    <rPh sb="7" eb="9">
      <t>カイイン</t>
    </rPh>
    <rPh sb="10" eb="12">
      <t>ホンニン</t>
    </rPh>
    <rPh sb="14" eb="16">
      <t>カイイン</t>
    </rPh>
    <rPh sb="16" eb="18">
      <t>カカク</t>
    </rPh>
    <phoneticPr fontId="3"/>
  </si>
  <si>
    <t>連　　絡　　先</t>
    <rPh sb="0" eb="1">
      <t>レン</t>
    </rPh>
    <rPh sb="3" eb="4">
      <t>ラク</t>
    </rPh>
    <rPh sb="6" eb="7">
      <t>サキ</t>
    </rPh>
    <phoneticPr fontId="3"/>
  </si>
  <si>
    <t>会場</t>
    <rPh sb="0" eb="2">
      <t>カイジョウ</t>
    </rPh>
    <phoneticPr fontId="3"/>
  </si>
  <si>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3"/>
  </si>
  <si>
    <t>氏名</t>
    <rPh sb="0" eb="2">
      <t>シメイ</t>
    </rPh>
    <phoneticPr fontId="3"/>
  </si>
  <si>
    <t>国立オリンピック記念青少年総合センター</t>
    <rPh sb="0" eb="2">
      <t>コクリツ</t>
    </rPh>
    <rPh sb="8" eb="10">
      <t>キネン</t>
    </rPh>
    <rPh sb="10" eb="13">
      <t>セイショウネン</t>
    </rPh>
    <rPh sb="13" eb="15">
      <t>ソウゴウ</t>
    </rPh>
    <phoneticPr fontId="1"/>
  </si>
  <si>
    <t>東京都渋谷区代々木神園町３－１</t>
  </si>
  <si>
    <t>開始</t>
    <rPh sb="0" eb="2">
      <t>カイシ</t>
    </rPh>
    <phoneticPr fontId="3"/>
  </si>
  <si>
    <t>WEB配信</t>
    <rPh sb="3" eb="5">
      <t>ハイシン</t>
    </rPh>
    <phoneticPr fontId="3"/>
  </si>
  <si>
    <t>参加証
会場</t>
    <rPh sb="0" eb="3">
      <t>サンカショウ</t>
    </rPh>
    <rPh sb="4" eb="6">
      <t>カイジョウ</t>
    </rPh>
    <phoneticPr fontId="3"/>
  </si>
  <si>
    <t>参加証
住所</t>
    <rPh sb="4" eb="6">
      <t>ジュウショ</t>
    </rPh>
    <phoneticPr fontId="3"/>
  </si>
  <si>
    <t>参加証送付日
入力</t>
    <rPh sb="0" eb="2">
      <t>サンカ</t>
    </rPh>
    <rPh sb="2" eb="3">
      <t>ショウ</t>
    </rPh>
    <rPh sb="3" eb="5">
      <t>ソウフ</t>
    </rPh>
    <rPh sb="5" eb="6">
      <t>ビ</t>
    </rPh>
    <rPh sb="7" eb="9">
      <t>ニュウリョク</t>
    </rPh>
    <phoneticPr fontId="9"/>
  </si>
  <si>
    <t>入金日
入力</t>
    <rPh sb="0" eb="2">
      <t>ニュウキン</t>
    </rPh>
    <rPh sb="2" eb="3">
      <t>ビ</t>
    </rPh>
    <rPh sb="4" eb="6">
      <t>ニュウリョク</t>
    </rPh>
    <phoneticPr fontId="9"/>
  </si>
  <si>
    <t>入金額
入力</t>
    <rPh sb="0" eb="2">
      <t>ニュウキン</t>
    </rPh>
    <rPh sb="2" eb="3">
      <t>ガク</t>
    </rPh>
    <rPh sb="4" eb="6">
      <t>ニュウリョク</t>
    </rPh>
    <phoneticPr fontId="9"/>
  </si>
  <si>
    <t>請求額
計算用</t>
    <rPh sb="0" eb="3">
      <t>セイキュウガク</t>
    </rPh>
    <rPh sb="4" eb="7">
      <t>ケイサンヨウ</t>
    </rPh>
    <phoneticPr fontId="3"/>
  </si>
  <si>
    <t>令和　　年　　月　　日</t>
    <rPh sb="0" eb="2">
      <t>レイワ</t>
    </rPh>
    <rPh sb="4" eb="5">
      <t>ネン</t>
    </rPh>
    <rPh sb="7" eb="8">
      <t>ツキ</t>
    </rPh>
    <rPh sb="10" eb="11">
      <t>ニチ</t>
    </rPh>
    <phoneticPr fontId="3"/>
  </si>
  <si>
    <t>WEB</t>
  </si>
  <si>
    <r>
      <t>●必要事項をご記入のうえ、</t>
    </r>
    <r>
      <rPr>
        <sz val="9"/>
        <color indexed="10"/>
        <rFont val="ＭＳ ゴシック"/>
        <family val="3"/>
        <charset val="128"/>
      </rPr>
      <t>エクセルデータ</t>
    </r>
    <r>
      <rPr>
        <sz val="9"/>
        <color indexed="8"/>
        <rFont val="ＭＳ ゴシック"/>
        <family val="3"/>
        <charset val="128"/>
      </rPr>
      <t>でメールにて当協会へお送りください。メールで送付できない場合に限り、ＦＡＸにてご送付ください。</t>
    </r>
    <phoneticPr fontId="3"/>
  </si>
  <si>
    <t>資料送付先（「連絡先」の住所と異なる場合のみご記入ください。）</t>
    <rPh sb="0" eb="2">
      <t>シリョウ</t>
    </rPh>
    <rPh sb="2" eb="5">
      <t>ソウフサキ</t>
    </rPh>
    <rPh sb="7" eb="10">
      <t>レンラクサキ</t>
    </rPh>
    <rPh sb="12" eb="14">
      <t>ジュウショ</t>
    </rPh>
    <rPh sb="15" eb="16">
      <t>コト</t>
    </rPh>
    <rPh sb="18" eb="20">
      <t>バアイ</t>
    </rPh>
    <rPh sb="23" eb="25">
      <t>キニュウ</t>
    </rPh>
    <phoneticPr fontId="3"/>
  </si>
  <si>
    <t>●領収書は、講習会開催後に、振込確認済の方に郵送いたします。</t>
    <rPh sb="6" eb="9">
      <t>コウシュウカイ</t>
    </rPh>
    <phoneticPr fontId="3"/>
  </si>
  <si>
    <t>資料送付
郵便番号</t>
    <rPh sb="0" eb="2">
      <t>シリョウ</t>
    </rPh>
    <rPh sb="2" eb="4">
      <t>ソウフ</t>
    </rPh>
    <rPh sb="5" eb="9">
      <t>ユウビンバンゴウ</t>
    </rPh>
    <phoneticPr fontId="3"/>
  </si>
  <si>
    <t>資料送付
住所</t>
    <rPh sb="0" eb="2">
      <t>シリョウ</t>
    </rPh>
    <rPh sb="2" eb="4">
      <t>ソウフ</t>
    </rPh>
    <rPh sb="5" eb="7">
      <t>ジュウショ</t>
    </rPh>
    <phoneticPr fontId="3"/>
  </si>
  <si>
    <t>※お申し込み頂いた個人情報は、参加者名簿及び受付簿作成等当講習会の業務及び、当協会からの今後の各種講習会のご案内に使用させていただき、他の目的としては使用いたしません。</t>
    <phoneticPr fontId="3"/>
  </si>
  <si>
    <t>●申し込み・問合せ先：（一社）日本公園緑地協会　多田、飯窪</t>
    <rPh sb="27" eb="29">
      <t>イイクボ</t>
    </rPh>
    <phoneticPr fontId="3"/>
  </si>
  <si>
    <t>非会員</t>
    <rPh sb="0" eb="3">
      <t>ヒカイイン</t>
    </rPh>
    <phoneticPr fontId="3"/>
  </si>
  <si>
    <t>令和4年度　行政施策講習会　参加申込書</t>
    <rPh sb="0" eb="2">
      <t>レイワ</t>
    </rPh>
    <rPh sb="3" eb="5">
      <t>ネンド</t>
    </rPh>
    <rPh sb="6" eb="8">
      <t>ギョウセイ</t>
    </rPh>
    <rPh sb="8" eb="9">
      <t>セ</t>
    </rPh>
    <rPh sb="9" eb="10">
      <t>サク</t>
    </rPh>
    <rPh sb="10" eb="13">
      <t>コウシュウカイ</t>
    </rPh>
    <rPh sb="14" eb="16">
      <t>サンカ</t>
    </rPh>
    <rPh sb="16" eb="19">
      <t>モウシコミショ</t>
    </rPh>
    <phoneticPr fontId="3"/>
  </si>
  <si>
    <t>（令和4年6月30日開催）</t>
    <rPh sb="1" eb="3">
      <t>レイワ</t>
    </rPh>
    <rPh sb="4" eb="5">
      <t>ネン</t>
    </rPh>
    <rPh sb="6" eb="7">
      <t>ガツ</t>
    </rPh>
    <rPh sb="9" eb="10">
      <t>ニチ</t>
    </rPh>
    <rPh sb="10" eb="12">
      <t>カイサイ</t>
    </rPh>
    <phoneticPr fontId="3"/>
  </si>
  <si>
    <t>協会使用</t>
    <rPh sb="0" eb="2">
      <t>キョウカイ</t>
    </rPh>
    <rPh sb="2" eb="4">
      <t>シヨウ</t>
    </rPh>
    <phoneticPr fontId="3"/>
  </si>
  <si>
    <t>ＷＥＢ</t>
    <phoneticPr fontId="3"/>
  </si>
  <si>
    <t>必要</t>
    <rPh sb="0" eb="2">
      <t>ヒツヨウ</t>
    </rPh>
    <phoneticPr fontId="3"/>
  </si>
  <si>
    <t>不要</t>
    <rPh sb="0" eb="2">
      <t>フヨウ</t>
    </rPh>
    <phoneticPr fontId="3"/>
  </si>
  <si>
    <r>
      <t>●申し込み締め切り日　</t>
    </r>
    <r>
      <rPr>
        <b/>
        <u/>
        <sz val="9"/>
        <color indexed="8"/>
        <rFont val="ＭＳ ゴシック"/>
        <family val="3"/>
        <charset val="128"/>
      </rPr>
      <t>令和４年６月２４日（金）</t>
    </r>
    <rPh sb="11" eb="13">
      <t>レイワ</t>
    </rPh>
    <rPh sb="21" eb="22">
      <t>キン</t>
    </rPh>
    <phoneticPr fontId="3"/>
  </si>
  <si>
    <r>
      <t>tel：03-5833-8551　　fax：03-5833-8553　　ｍail：</t>
    </r>
    <r>
      <rPr>
        <b/>
        <sz val="10.5"/>
        <color indexed="8"/>
        <rFont val="Century"/>
        <family val="1"/>
      </rPr>
      <t>kousyuugyousei@posa.or.jp</t>
    </r>
    <phoneticPr fontId="3"/>
  </si>
  <si>
    <t>（受付開始１２：３０～）</t>
    <phoneticPr fontId="3"/>
  </si>
  <si>
    <t>（配信開始予定　開会２０分前）</t>
    <rPh sb="1" eb="3">
      <t>ハイシン</t>
    </rPh>
    <rPh sb="5" eb="7">
      <t>ヨテイ</t>
    </rPh>
    <rPh sb="8" eb="10">
      <t>カイカイ</t>
    </rPh>
    <rPh sb="12" eb="14">
      <t>フンマエ</t>
    </rPh>
    <phoneticPr fontId="3"/>
  </si>
  <si>
    <t>R3-G-</t>
    <phoneticPr fontId="3"/>
  </si>
  <si>
    <t>R4-G-</t>
  </si>
  <si>
    <t>R5-G-</t>
  </si>
  <si>
    <t>R6-G-</t>
  </si>
  <si>
    <t>R7-G-</t>
  </si>
  <si>
    <t>R8-G-</t>
  </si>
  <si>
    <t>参加証
部屋</t>
    <rPh sb="0" eb="3">
      <t>サンカショウ</t>
    </rPh>
    <rPh sb="4" eb="6">
      <t>ヘヤ</t>
    </rPh>
    <phoneticPr fontId="3"/>
  </si>
  <si>
    <t>センター棟　１階　１０２研修室</t>
    <phoneticPr fontId="3"/>
  </si>
  <si>
    <t>部屋</t>
    <rPh sb="0" eb="2">
      <t>ヘヤ</t>
    </rPh>
    <phoneticPr fontId="3"/>
  </si>
  <si>
    <t>住所</t>
    <rPh sb="0" eb="2">
      <t>ジュウショ</t>
    </rPh>
    <phoneticPr fontId="3"/>
  </si>
  <si>
    <t>配信開始：１２：３０～</t>
    <rPh sb="0" eb="2">
      <t>ハイシン</t>
    </rPh>
    <rPh sb="2" eb="4">
      <t>カイシ</t>
    </rPh>
    <phoneticPr fontId="3"/>
  </si>
  <si>
    <t>参加形態
（会場orWEB ）</t>
    <rPh sb="0" eb="2">
      <t>サンカ</t>
    </rPh>
    <rPh sb="2" eb="4">
      <t>ケイタイ</t>
    </rPh>
    <rPh sb="6" eb="8">
      <t>カイジョウ</t>
    </rPh>
    <phoneticPr fontId="3"/>
  </si>
  <si>
    <t>名簿記載
（可・不可）</t>
    <rPh sb="0" eb="2">
      <t>メイボ</t>
    </rPh>
    <rPh sb="2" eb="4">
      <t>キサイ</t>
    </rPh>
    <rPh sb="6" eb="7">
      <t>カ</t>
    </rPh>
    <rPh sb="8" eb="10">
      <t>フカ</t>
    </rPh>
    <phoneticPr fontId="3"/>
  </si>
  <si>
    <t>参加証
-</t>
    <rPh sb="0" eb="3">
      <t>サンカショウ</t>
    </rPh>
    <phoneticPr fontId="3"/>
  </si>
  <si>
    <t>　　　　　-</t>
    <phoneticPr fontId="3"/>
  </si>
  <si>
    <t>選択</t>
    <rPh sb="0" eb="2">
      <t>センタク</t>
    </rPh>
    <phoneticPr fontId="3"/>
  </si>
  <si>
    <t>必要・不要</t>
    <rPh sb="0" eb="2">
      <t>ヒツヨウ</t>
    </rPh>
    <rPh sb="3" eb="5">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</si>
</sst>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lt;=999]000;[&lt;=9999]000\-00;000\-0000"/>
    <numFmt numFmtId="183" formatCode="0_);[Red]\(0\)"/>
  </numFmts>
  <fonts count="43" x14ac:knownFonts="1">
    <font>
      <sz val="11"/>
      <color theme="1"/>
      <name val="游ゴシック"/>
      <family val="3"/>
      <charset val="128"/>
      <scheme val="minor"/>
    </font>
    <font>
      <b/>
      <sz val="16"/>
      <color indexed="8"/>
      <name val="ＭＳ ゴシック"/>
      <family val="3"/>
      <charset val="128"/>
    </font>
    <font>
      <sz val="10"/>
      <color indexed="8"/>
      <name val="ＭＳ ゴシック"/>
      <family val="3"/>
      <charset val="128"/>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8"/>
      <name val="ＭＳ Ｐゴシック"/>
      <family val="3"/>
      <charset val="128"/>
    </font>
    <font>
      <sz val="9"/>
      <color indexed="10"/>
      <name val="ＭＳ ゴシック"/>
      <family val="3"/>
      <charset val="128"/>
    </font>
    <font>
      <b/>
      <sz val="10.5"/>
      <color indexed="8"/>
      <name val="Century"/>
      <family val="1"/>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b/>
      <sz val="18"/>
      <color rgb="FF000000"/>
      <name val="ＭＳ ゴシック"/>
      <family val="3"/>
      <charset val="128"/>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8"/>
      <color rgb="FF000000"/>
      <name val="ＭＳ Ｐゴシック"/>
      <family val="3"/>
      <charset val="128"/>
    </font>
    <font>
      <sz val="9"/>
      <color theme="1"/>
      <name val="游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5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14"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cellStyleXfs>
  <cellXfs count="199">
    <xf numFmtId="0" fontId="0" fillId="0" borderId="0" xfId="0">
      <alignment vertical="center"/>
    </xf>
    <xf numFmtId="0" fontId="21" fillId="0" borderId="0" xfId="0" applyFont="1" applyAlignment="1">
      <alignment horizontal="center" vertical="center"/>
    </xf>
    <xf numFmtId="0" fontId="22" fillId="0" borderId="1" xfId="0" applyFont="1" applyBorder="1" applyAlignment="1">
      <alignment horizontal="righ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horizontal="center" vertical="center"/>
    </xf>
    <xf numFmtId="0" fontId="8" fillId="2" borderId="9" xfId="3" applyFont="1" applyFill="1" applyBorder="1" applyAlignment="1">
      <alignment horizontal="center" vertical="center" wrapText="1"/>
    </xf>
    <xf numFmtId="0" fontId="10" fillId="2" borderId="9" xfId="3" applyFont="1" applyFill="1" applyBorder="1" applyAlignment="1">
      <alignment horizontal="center" vertical="center" wrapText="1"/>
    </xf>
    <xf numFmtId="38" fontId="8" fillId="2" borderId="9" xfId="2" applyFont="1" applyFill="1" applyBorder="1" applyAlignment="1">
      <alignment horizontal="center" vertical="center" wrapText="1"/>
    </xf>
    <xf numFmtId="0" fontId="8" fillId="2" borderId="0" xfId="3" applyFont="1" applyFill="1" applyAlignment="1">
      <alignment horizontal="center" vertical="center"/>
    </xf>
    <xf numFmtId="0" fontId="8" fillId="0" borderId="9" xfId="3" quotePrefix="1" applyFont="1" applyBorder="1" applyAlignment="1">
      <alignment horizontal="left" vertical="center" wrapText="1"/>
    </xf>
    <xf numFmtId="58" fontId="8" fillId="0" borderId="9" xfId="3" quotePrefix="1" applyNumberFormat="1" applyFont="1" applyBorder="1" applyAlignment="1">
      <alignment horizontal="left" vertical="center" wrapText="1"/>
    </xf>
    <xf numFmtId="0" fontId="8" fillId="0" borderId="9" xfId="3" applyFont="1" applyBorder="1" applyAlignment="1">
      <alignment horizontal="left" vertical="center" wrapText="1"/>
    </xf>
    <xf numFmtId="0" fontId="13" fillId="0" borderId="9" xfId="3" applyFont="1" applyBorder="1" applyAlignment="1">
      <alignment horizontal="left" vertical="center" wrapText="1"/>
    </xf>
    <xf numFmtId="176" fontId="11" fillId="0" borderId="9" xfId="1" applyNumberFormat="1" applyFont="1" applyBorder="1" applyAlignment="1" applyProtection="1">
      <alignment horizontal="left" vertical="center" wrapText="1"/>
    </xf>
    <xf numFmtId="0" fontId="15" fillId="0" borderId="9" xfId="3" applyFont="1" applyBorder="1" applyAlignment="1">
      <alignment horizontal="center" vertical="center" wrapText="1"/>
    </xf>
    <xf numFmtId="56" fontId="11" fillId="0" borderId="9" xfId="3" applyNumberFormat="1" applyFont="1" applyBorder="1" applyAlignment="1">
      <alignment horizontal="center" vertical="center" wrapText="1"/>
    </xf>
    <xf numFmtId="177" fontId="8" fillId="3" borderId="9" xfId="2" applyNumberFormat="1" applyFont="1" applyFill="1" applyBorder="1" applyAlignment="1">
      <alignment horizontal="left" vertical="center" wrapText="1"/>
    </xf>
    <xf numFmtId="0" fontId="8" fillId="0" borderId="10" xfId="3" applyFont="1" applyBorder="1" applyAlignment="1">
      <alignment horizontal="left" vertical="center" wrapText="1"/>
    </xf>
    <xf numFmtId="0" fontId="8" fillId="0" borderId="10" xfId="3" applyFont="1" applyBorder="1" applyAlignment="1">
      <alignment horizontal="center" vertical="center" wrapText="1"/>
    </xf>
    <xf numFmtId="0" fontId="8" fillId="3" borderId="10" xfId="3" applyFont="1" applyFill="1" applyBorder="1" applyAlignment="1">
      <alignment horizontal="center" vertical="center" wrapText="1"/>
    </xf>
    <xf numFmtId="38" fontId="8" fillId="0" borderId="9" xfId="2" applyFont="1" applyBorder="1" applyAlignment="1">
      <alignment horizontal="center" vertical="center" wrapText="1"/>
    </xf>
    <xf numFmtId="56" fontId="8" fillId="0" borderId="9" xfId="3" applyNumberFormat="1" applyFont="1" applyBorder="1" applyAlignment="1">
      <alignment horizontal="left" vertical="center" wrapText="1"/>
    </xf>
    <xf numFmtId="38" fontId="19" fillId="0" borderId="0" xfId="2" applyFont="1">
      <alignment vertical="center"/>
    </xf>
    <xf numFmtId="0" fontId="19" fillId="0" borderId="0" xfId="3">
      <alignment vertical="center"/>
    </xf>
    <xf numFmtId="0" fontId="11" fillId="0" borderId="9" xfId="1" applyFont="1" applyBorder="1" applyAlignment="1" applyProtection="1">
      <alignment horizontal="left" vertical="center" wrapText="1"/>
    </xf>
    <xf numFmtId="0" fontId="8" fillId="0" borderId="11" xfId="3" applyFont="1" applyBorder="1" applyAlignment="1">
      <alignment horizontal="left" vertical="center" wrapText="1"/>
    </xf>
    <xf numFmtId="0" fontId="11" fillId="0" borderId="9" xfId="3" applyFont="1" applyBorder="1" applyAlignment="1">
      <alignment horizontal="left" vertical="center" wrapText="1"/>
    </xf>
    <xf numFmtId="0" fontId="24" fillId="0" borderId="0" xfId="3" applyFont="1">
      <alignment vertical="center"/>
    </xf>
    <xf numFmtId="0" fontId="19" fillId="0" borderId="0" xfId="3" applyAlignment="1">
      <alignment horizontal="left" vertical="center"/>
    </xf>
    <xf numFmtId="0" fontId="25" fillId="0" borderId="0" xfId="3" applyFont="1">
      <alignment vertical="center"/>
    </xf>
    <xf numFmtId="0" fontId="19" fillId="0" borderId="0" xfId="3" applyAlignment="1">
      <alignment horizontal="center" vertical="center"/>
    </xf>
    <xf numFmtId="0" fontId="20" fillId="0" borderId="0" xfId="3" applyFont="1">
      <alignment vertical="center"/>
    </xf>
    <xf numFmtId="0" fontId="10" fillId="0" borderId="0" xfId="3" applyFont="1" applyAlignment="1">
      <alignment vertical="center" wrapText="1"/>
    </xf>
    <xf numFmtId="0" fontId="8" fillId="0" borderId="0" xfId="3" applyFont="1">
      <alignment vertical="center"/>
    </xf>
    <xf numFmtId="0" fontId="26" fillId="0" borderId="0" xfId="3" applyFont="1" applyAlignment="1">
      <alignment horizontal="center" vertical="center"/>
    </xf>
    <xf numFmtId="38" fontId="12" fillId="0" borderId="0" xfId="2" applyFont="1" applyAlignment="1">
      <alignment horizontal="center" vertical="center"/>
    </xf>
    <xf numFmtId="0" fontId="22" fillId="0" borderId="1" xfId="0" applyFont="1" applyBorder="1" applyAlignment="1">
      <alignment horizontal="left" vertical="center"/>
    </xf>
    <xf numFmtId="14" fontId="8" fillId="0" borderId="9" xfId="3" applyNumberFormat="1" applyFont="1" applyBorder="1" applyAlignment="1">
      <alignment horizontal="left" vertical="center" wrapText="1"/>
    </xf>
    <xf numFmtId="0" fontId="22" fillId="0" borderId="12" xfId="0" applyFont="1" applyBorder="1" applyAlignment="1">
      <alignment horizontal="center" vertical="center"/>
    </xf>
    <xf numFmtId="0" fontId="0" fillId="0" borderId="9" xfId="0" applyBorder="1" applyAlignment="1">
      <alignment horizontal="center" vertical="center"/>
    </xf>
    <xf numFmtId="0" fontId="23" fillId="0" borderId="13" xfId="0" applyFont="1" applyBorder="1" applyAlignment="1">
      <alignment horizontal="center" vertical="center"/>
    </xf>
    <xf numFmtId="0" fontId="8" fillId="4" borderId="9" xfId="3" applyFont="1" applyFill="1" applyBorder="1" applyAlignment="1">
      <alignment horizontal="center" vertical="center" wrapText="1"/>
    </xf>
    <xf numFmtId="0" fontId="13" fillId="4" borderId="9" xfId="3" applyFont="1" applyFill="1" applyBorder="1" applyAlignment="1">
      <alignment horizontal="left" vertical="center" wrapText="1"/>
    </xf>
    <xf numFmtId="0" fontId="0" fillId="0" borderId="9" xfId="0" applyBorder="1">
      <alignment vertical="center"/>
    </xf>
    <xf numFmtId="0" fontId="27" fillId="0" borderId="11" xfId="0" applyFont="1" applyBorder="1" applyAlignment="1">
      <alignment horizontal="center" vertical="center"/>
    </xf>
    <xf numFmtId="0" fontId="22" fillId="0" borderId="14" xfId="0" applyFont="1" applyBorder="1" applyAlignment="1">
      <alignment vertical="center"/>
    </xf>
    <xf numFmtId="0" fontId="22" fillId="0" borderId="15" xfId="0" applyFont="1" applyBorder="1" applyAlignment="1">
      <alignment horizontal="center" vertical="center"/>
    </xf>
    <xf numFmtId="0" fontId="28" fillId="0" borderId="15" xfId="0" applyFont="1" applyBorder="1" applyAlignment="1">
      <alignment horizontal="center" vertical="center"/>
    </xf>
    <xf numFmtId="0" fontId="29" fillId="5" borderId="17" xfId="0" applyFont="1" applyFill="1" applyBorder="1" applyAlignment="1">
      <alignment horizontal="center" vertical="center"/>
    </xf>
    <xf numFmtId="0" fontId="22" fillId="0" borderId="19" xfId="0" applyFont="1" applyBorder="1" applyAlignment="1">
      <alignment horizontal="center" vertical="center"/>
    </xf>
    <xf numFmtId="0" fontId="29" fillId="5" borderId="20" xfId="0" applyFont="1" applyFill="1" applyBorder="1" applyAlignment="1">
      <alignment horizontal="center" vertical="center"/>
    </xf>
    <xf numFmtId="0" fontId="16" fillId="2" borderId="9" xfId="3" applyFont="1" applyFill="1" applyBorder="1" applyAlignment="1">
      <alignment horizontal="center" vertical="center" wrapText="1"/>
    </xf>
    <xf numFmtId="0" fontId="0" fillId="6" borderId="0" xfId="0" applyFill="1">
      <alignment vertical="center"/>
    </xf>
    <xf numFmtId="0" fontId="31"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0" fillId="6" borderId="9" xfId="0" applyFill="1" applyBorder="1">
      <alignment vertical="center"/>
    </xf>
    <xf numFmtId="0" fontId="32" fillId="6" borderId="0" xfId="0" applyFont="1" applyFill="1">
      <alignment vertical="center"/>
    </xf>
    <xf numFmtId="0" fontId="32" fillId="6" borderId="0" xfId="0" applyFont="1" applyFill="1">
      <alignment vertical="center"/>
    </xf>
    <xf numFmtId="0" fontId="8" fillId="2" borderId="0" xfId="3" applyFont="1" applyFill="1" applyAlignment="1">
      <alignment horizontal="center" vertical="center" wrapText="1"/>
    </xf>
    <xf numFmtId="0" fontId="19" fillId="0" borderId="9" xfId="3" applyBorder="1">
      <alignment vertical="center"/>
    </xf>
    <xf numFmtId="0" fontId="0" fillId="0" borderId="9" xfId="0" applyBorder="1">
      <alignment vertical="center"/>
    </xf>
    <xf numFmtId="0" fontId="31" fillId="6" borderId="9" xfId="0" applyFont="1" applyFill="1" applyBorder="1" applyAlignment="1">
      <alignment horizontal="center" vertical="center"/>
    </xf>
    <xf numFmtId="0" fontId="0" fillId="0" borderId="0" xfId="3" applyFont="1">
      <alignment vertical="center"/>
    </xf>
    <xf numFmtId="56" fontId="28" fillId="0" borderId="1" xfId="0" applyNumberFormat="1" applyFont="1" applyBorder="1" applyAlignment="1">
      <alignment horizontal="left" vertical="center"/>
    </xf>
    <xf numFmtId="0" fontId="22" fillId="0" borderId="1" xfId="0" applyFont="1" applyBorder="1" applyAlignment="1">
      <alignment horizontal="left" vertical="center"/>
    </xf>
    <xf numFmtId="0" fontId="21" fillId="0" borderId="0" xfId="0" applyFont="1" applyAlignment="1">
      <alignment horizontal="center" vertical="center"/>
    </xf>
    <xf numFmtId="0" fontId="33" fillId="0" borderId="0" xfId="0" applyFont="1" applyAlignment="1">
      <alignment horizontal="center" vertical="center"/>
    </xf>
    <xf numFmtId="0" fontId="23" fillId="7" borderId="7" xfId="0" applyFont="1" applyFill="1" applyBorder="1" applyAlignment="1">
      <alignment horizontal="justify" vertical="center"/>
    </xf>
    <xf numFmtId="0" fontId="23" fillId="7" borderId="14" xfId="0" applyFont="1" applyFill="1" applyBorder="1" applyAlignment="1">
      <alignment horizontal="justify" vertical="center"/>
    </xf>
    <xf numFmtId="0" fontId="23" fillId="7" borderId="21" xfId="0" applyFont="1" applyFill="1" applyBorder="1" applyAlignment="1">
      <alignment horizontal="justify"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178" fontId="28" fillId="0" borderId="23" xfId="0" applyNumberFormat="1" applyFont="1" applyBorder="1" applyAlignment="1">
      <alignment horizontal="left" vertical="center" wrapText="1"/>
    </xf>
    <xf numFmtId="178" fontId="22" fillId="0" borderId="23" xfId="0" applyNumberFormat="1" applyFont="1" applyBorder="1" applyAlignment="1">
      <alignment horizontal="left" vertical="center" wrapText="1"/>
    </xf>
    <xf numFmtId="178" fontId="22" fillId="0" borderId="24" xfId="0" applyNumberFormat="1" applyFont="1" applyBorder="1" applyAlignment="1">
      <alignment horizontal="left" vertical="center" wrapText="1"/>
    </xf>
    <xf numFmtId="178" fontId="22" fillId="0" borderId="18" xfId="0" applyNumberFormat="1" applyFont="1" applyBorder="1" applyAlignment="1">
      <alignment horizontal="left" vertical="center" wrapText="1"/>
    </xf>
    <xf numFmtId="0" fontId="22" fillId="0" borderId="13" xfId="0" applyFont="1" applyBorder="1" applyAlignment="1">
      <alignment horizontal="center" vertical="center"/>
    </xf>
    <xf numFmtId="0" fontId="22" fillId="0" borderId="6" xfId="0" applyFont="1" applyBorder="1" applyAlignment="1">
      <alignment horizontal="center" vertical="center"/>
    </xf>
    <xf numFmtId="0" fontId="28" fillId="0" borderId="6"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33" xfId="0" applyFont="1" applyBorder="1" applyAlignment="1">
      <alignment horizontal="justify" vertical="center" wrapText="1"/>
    </xf>
    <xf numFmtId="0" fontId="22" fillId="0" borderId="7" xfId="0" applyFont="1" applyBorder="1" applyAlignment="1">
      <alignment horizontal="center" vertical="center"/>
    </xf>
    <xf numFmtId="0" fontId="22" fillId="0" borderId="21" xfId="0" applyFont="1" applyBorder="1" applyAlignment="1">
      <alignment horizontal="center" vertical="center"/>
    </xf>
    <xf numFmtId="0" fontId="22" fillId="0" borderId="25" xfId="0" applyFont="1" applyBorder="1" applyAlignment="1">
      <alignment horizontal="justify" vertical="center"/>
    </xf>
    <xf numFmtId="0" fontId="22" fillId="0" borderId="1" xfId="0" applyFont="1" applyBorder="1" applyAlignment="1">
      <alignment horizontal="justify" vertical="center"/>
    </xf>
    <xf numFmtId="0" fontId="22" fillId="0" borderId="17" xfId="0" applyFont="1" applyBorder="1" applyAlignment="1">
      <alignment horizontal="justify" vertical="center"/>
    </xf>
    <xf numFmtId="0" fontId="34" fillId="0" borderId="26" xfId="0" applyFont="1" applyBorder="1" applyAlignment="1">
      <alignment horizontal="left" vertical="center" wrapText="1"/>
    </xf>
    <xf numFmtId="0" fontId="28" fillId="0" borderId="23" xfId="0" applyFont="1" applyBorder="1" applyAlignment="1">
      <alignment horizontal="center"/>
    </xf>
    <xf numFmtId="0" fontId="22" fillId="0" borderId="18" xfId="0" applyFont="1" applyBorder="1" applyAlignment="1">
      <alignment horizontal="center"/>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8" fillId="0" borderId="13" xfId="0" applyFont="1" applyBorder="1" applyAlignment="1">
      <alignment horizontal="center" vertical="center"/>
    </xf>
    <xf numFmtId="0" fontId="28"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7" fillId="0" borderId="27" xfId="0" applyFont="1" applyBorder="1" applyAlignment="1">
      <alignment horizontal="center" vertical="center"/>
    </xf>
    <xf numFmtId="0" fontId="27" fillId="0" borderId="11" xfId="0" applyFont="1" applyBorder="1" applyAlignment="1">
      <alignment horizontal="center" vertical="center"/>
    </xf>
    <xf numFmtId="0" fontId="28" fillId="0" borderId="11" xfId="0" applyFont="1" applyBorder="1" applyAlignment="1">
      <alignment horizontal="left" vertical="center"/>
    </xf>
    <xf numFmtId="0" fontId="22" fillId="0" borderId="11" xfId="0" applyFont="1" applyBorder="1" applyAlignment="1">
      <alignment horizontal="left" vertical="center"/>
    </xf>
    <xf numFmtId="0" fontId="27" fillId="0" borderId="13" xfId="0" applyFont="1" applyBorder="1" applyAlignment="1">
      <alignment horizontal="center" vertical="center"/>
    </xf>
    <xf numFmtId="0" fontId="27" fillId="0" borderId="6" xfId="0" applyFont="1" applyBorder="1" applyAlignment="1">
      <alignment horizontal="center" vertical="center"/>
    </xf>
    <xf numFmtId="0" fontId="22" fillId="0" borderId="28" xfId="0" applyFont="1" applyBorder="1" applyAlignment="1">
      <alignment vertical="center" wrapText="1"/>
    </xf>
    <xf numFmtId="0" fontId="22" fillId="0" borderId="26" xfId="0" applyFont="1" applyBorder="1" applyAlignment="1">
      <alignment vertical="center" wrapText="1"/>
    </xf>
    <xf numFmtId="0" fontId="22" fillId="0" borderId="20" xfId="0" applyFont="1" applyBorder="1" applyAlignment="1">
      <alignment vertical="center"/>
    </xf>
    <xf numFmtId="0" fontId="22" fillId="0" borderId="25" xfId="0" applyFont="1" applyBorder="1" applyAlignment="1">
      <alignment vertical="center"/>
    </xf>
    <xf numFmtId="0" fontId="22" fillId="0" borderId="1" xfId="0" applyFont="1" applyBorder="1" applyAlignment="1">
      <alignment vertical="center"/>
    </xf>
    <xf numFmtId="0" fontId="22" fillId="0" borderId="17" xfId="0" applyFont="1" applyBorder="1" applyAlignment="1">
      <alignment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2" fillId="0" borderId="20" xfId="0" applyFont="1" applyBorder="1" applyAlignment="1">
      <alignment horizontal="center" vertical="center"/>
    </xf>
    <xf numFmtId="0" fontId="28" fillId="0" borderId="9" xfId="0" applyFont="1" applyBorder="1" applyAlignment="1">
      <alignment vertical="center"/>
    </xf>
    <xf numFmtId="0" fontId="22" fillId="0" borderId="16" xfId="0" applyFont="1" applyBorder="1" applyAlignment="1">
      <alignment vertical="center"/>
    </xf>
    <xf numFmtId="0" fontId="28" fillId="0" borderId="9" xfId="0" applyFont="1" applyBorder="1" applyAlignment="1">
      <alignment horizontal="left" vertical="center"/>
    </xf>
    <xf numFmtId="0" fontId="22" fillId="0" borderId="16" xfId="0" applyFont="1" applyBorder="1" applyAlignment="1">
      <alignment horizontal="left" vertical="center"/>
    </xf>
    <xf numFmtId="0" fontId="28" fillId="0" borderId="10" xfId="0" applyFont="1" applyBorder="1" applyAlignment="1">
      <alignment horizontal="left" vertical="center"/>
    </xf>
    <xf numFmtId="0" fontId="22" fillId="0" borderId="49" xfId="0" applyFont="1" applyBorder="1" applyAlignment="1">
      <alignment horizontal="left" vertical="center"/>
    </xf>
    <xf numFmtId="0" fontId="35" fillId="0" borderId="0" xfId="0" applyFont="1" applyAlignment="1">
      <alignment horizontal="left" vertical="center" indent="1"/>
    </xf>
    <xf numFmtId="0" fontId="28" fillId="0" borderId="14" xfId="0" applyFont="1" applyBorder="1" applyAlignment="1">
      <alignment vertical="center"/>
    </xf>
    <xf numFmtId="0" fontId="22" fillId="0" borderId="14" xfId="0" applyFont="1" applyBorder="1" applyAlignment="1">
      <alignment vertical="center"/>
    </xf>
    <xf numFmtId="0" fontId="22" fillId="0" borderId="21" xfId="0" applyFont="1" applyBorder="1" applyAlignment="1">
      <alignment vertical="center"/>
    </xf>
    <xf numFmtId="0" fontId="34" fillId="0" borderId="0" xfId="0" applyFont="1" applyAlignment="1">
      <alignment horizontal="left" vertical="center" wrapText="1" indent="1"/>
    </xf>
    <xf numFmtId="0" fontId="22" fillId="0" borderId="28" xfId="0" applyFont="1" applyBorder="1" applyAlignment="1">
      <alignment horizontal="justify" vertical="center"/>
    </xf>
    <xf numFmtId="0" fontId="22" fillId="0" borderId="26" xfId="0" applyFont="1" applyBorder="1" applyAlignment="1">
      <alignment horizontal="justify" vertical="center"/>
    </xf>
    <xf numFmtId="0" fontId="22" fillId="0" borderId="20" xfId="0" applyFont="1" applyBorder="1" applyAlignment="1">
      <alignment horizontal="justify" vertical="center"/>
    </xf>
    <xf numFmtId="0" fontId="22" fillId="0" borderId="28" xfId="0" applyFont="1" applyBorder="1" applyAlignment="1">
      <alignment horizontal="left" vertical="center"/>
    </xf>
    <xf numFmtId="0" fontId="22" fillId="0" borderId="26" xfId="0" applyFont="1" applyBorder="1" applyAlignment="1">
      <alignment horizontal="left" vertical="center"/>
    </xf>
    <xf numFmtId="0" fontId="22" fillId="0" borderId="20" xfId="0" applyFont="1" applyBorder="1" applyAlignment="1">
      <alignment horizontal="left" vertical="center"/>
    </xf>
    <xf numFmtId="0" fontId="23" fillId="0" borderId="14" xfId="0" applyFont="1" applyBorder="1" applyAlignment="1">
      <alignment horizontal="center" vertical="center" wrapText="1"/>
    </xf>
    <xf numFmtId="0" fontId="23" fillId="0" borderId="21" xfId="0" applyFont="1" applyBorder="1" applyAlignment="1">
      <alignment horizontal="center" vertical="center" wrapText="1"/>
    </xf>
    <xf numFmtId="0" fontId="30" fillId="0" borderId="14" xfId="0" applyFont="1" applyBorder="1" applyAlignment="1">
      <alignment horizontal="center" vertical="center" wrapText="1"/>
    </xf>
    <xf numFmtId="0" fontId="34" fillId="0" borderId="0" xfId="0" applyFont="1" applyAlignment="1">
      <alignment horizontal="left" vertical="center"/>
    </xf>
    <xf numFmtId="0" fontId="36" fillId="0" borderId="0" xfId="0" applyFont="1" applyAlignment="1">
      <alignment horizontal="left" vertical="center" indent="2"/>
    </xf>
    <xf numFmtId="0" fontId="34" fillId="0" borderId="0" xfId="0" applyFont="1" applyAlignment="1">
      <alignment horizontal="justify" vertical="center"/>
    </xf>
    <xf numFmtId="0" fontId="34" fillId="0" borderId="0" xfId="0" applyFont="1" applyAlignment="1">
      <alignment horizontal="left" vertical="center" indent="1"/>
    </xf>
    <xf numFmtId="0" fontId="34" fillId="0" borderId="0" xfId="0" applyFont="1" applyAlignment="1">
      <alignment horizontal="left" vertical="center" indent="2"/>
    </xf>
    <xf numFmtId="0" fontId="37" fillId="0" borderId="0" xfId="0" applyFont="1" applyAlignment="1">
      <alignment horizontal="left" vertical="center" indent="1"/>
    </xf>
    <xf numFmtId="0" fontId="22" fillId="0" borderId="29" xfId="0" applyFont="1" applyBorder="1" applyAlignment="1">
      <alignment horizontal="center" vertical="center" textRotation="255"/>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7" xfId="0" applyFont="1" applyBorder="1" applyAlignment="1">
      <alignment horizontal="center" vertical="center" wrapText="1"/>
    </xf>
    <xf numFmtId="0" fontId="22" fillId="0" borderId="21" xfId="0" applyFont="1" applyBorder="1" applyAlignment="1">
      <alignment horizontal="center" vertical="center" wrapText="1"/>
    </xf>
    <xf numFmtId="0" fontId="27" fillId="0" borderId="34" xfId="0" applyFont="1" applyBorder="1" applyAlignment="1">
      <alignment horizontal="center" wrapText="1"/>
    </xf>
    <xf numFmtId="0" fontId="27" fillId="0" borderId="35" xfId="0" applyFont="1" applyBorder="1" applyAlignment="1">
      <alignment horizontal="center" wrapText="1"/>
    </xf>
    <xf numFmtId="0" fontId="27" fillId="0" borderId="25" xfId="0" applyFont="1" applyBorder="1" applyAlignment="1">
      <alignment horizontal="center" vertical="top" wrapText="1"/>
    </xf>
    <xf numFmtId="0" fontId="27" fillId="0" borderId="17" xfId="0" applyFont="1" applyBorder="1" applyAlignment="1">
      <alignment horizontal="center" vertical="top" wrapText="1"/>
    </xf>
    <xf numFmtId="0" fontId="38" fillId="5" borderId="32" xfId="0" applyFont="1" applyFill="1" applyBorder="1" applyAlignment="1">
      <alignment horizontal="center" vertical="center"/>
    </xf>
    <xf numFmtId="0" fontId="34" fillId="5" borderId="36" xfId="0" applyFont="1" applyFill="1" applyBorder="1" applyAlignment="1">
      <alignment horizontal="center" vertical="center"/>
    </xf>
    <xf numFmtId="0" fontId="34" fillId="5" borderId="37" xfId="0" applyFont="1" applyFill="1" applyBorder="1" applyAlignment="1">
      <alignment horizontal="center" vertical="center"/>
    </xf>
    <xf numFmtId="0" fontId="39"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8" fillId="0" borderId="41" xfId="0" applyFont="1" applyBorder="1" applyAlignment="1">
      <alignment horizontal="justify" vertical="center"/>
    </xf>
    <xf numFmtId="0" fontId="22" fillId="0" borderId="42" xfId="0" applyFont="1" applyBorder="1" applyAlignment="1">
      <alignment horizontal="justify" vertical="center"/>
    </xf>
    <xf numFmtId="0" fontId="22" fillId="0" borderId="43" xfId="0" applyFont="1" applyBorder="1" applyAlignment="1">
      <alignment horizontal="justify" vertical="center"/>
    </xf>
    <xf numFmtId="0" fontId="22" fillId="0" borderId="44" xfId="0" applyFont="1" applyBorder="1" applyAlignment="1">
      <alignment horizontal="justify" vertical="center"/>
    </xf>
    <xf numFmtId="0" fontId="22" fillId="0" borderId="33" xfId="0" applyFont="1" applyBorder="1" applyAlignment="1">
      <alignment horizontal="center" vertical="center" wrapText="1"/>
    </xf>
    <xf numFmtId="0" fontId="22" fillId="0" borderId="6" xfId="0" applyFont="1" applyBorder="1" applyAlignment="1">
      <alignment horizontal="left" vertical="center"/>
    </xf>
    <xf numFmtId="0" fontId="22" fillId="0" borderId="32" xfId="0" applyFont="1" applyBorder="1" applyAlignment="1">
      <alignment horizontal="left" vertical="center"/>
    </xf>
    <xf numFmtId="0" fontId="22" fillId="0" borderId="33" xfId="0" applyFont="1" applyBorder="1" applyAlignment="1">
      <alignment horizontal="left" vertical="center"/>
    </xf>
    <xf numFmtId="0" fontId="28" fillId="0" borderId="45" xfId="0" applyFont="1" applyBorder="1" applyAlignment="1">
      <alignment horizontal="left" vertical="center"/>
    </xf>
    <xf numFmtId="0" fontId="22" fillId="0" borderId="46" xfId="0" applyFont="1" applyBorder="1" applyAlignment="1">
      <alignment horizontal="left" vertical="center"/>
    </xf>
    <xf numFmtId="0" fontId="28" fillId="0" borderId="47" xfId="0" applyFont="1" applyBorder="1" applyAlignment="1">
      <alignment horizontal="left" vertical="center"/>
    </xf>
    <xf numFmtId="0" fontId="22" fillId="0" borderId="48" xfId="0" applyFont="1" applyBorder="1" applyAlignment="1">
      <alignment horizontal="left" vertical="center"/>
    </xf>
    <xf numFmtId="0" fontId="38" fillId="5" borderId="28" xfId="0" applyFont="1" applyFill="1" applyBorder="1" applyAlignment="1">
      <alignment horizontal="right" vertical="center"/>
    </xf>
    <xf numFmtId="0" fontId="34" fillId="5" borderId="26" xfId="0" applyFont="1" applyFill="1" applyBorder="1" applyAlignment="1">
      <alignment horizontal="right" vertical="center"/>
    </xf>
    <xf numFmtId="0" fontId="34" fillId="5" borderId="25" xfId="0" applyFont="1" applyFill="1" applyBorder="1" applyAlignment="1">
      <alignment horizontal="right" vertical="center"/>
    </xf>
    <xf numFmtId="0" fontId="34" fillId="5" borderId="1" xfId="0" applyFont="1" applyFill="1" applyBorder="1" applyAlignment="1">
      <alignment horizontal="right" vertical="center"/>
    </xf>
    <xf numFmtId="0" fontId="0" fillId="0" borderId="9" xfId="0" applyBorder="1">
      <alignment vertical="center"/>
    </xf>
    <xf numFmtId="0" fontId="31" fillId="6" borderId="9" xfId="0" applyFont="1" applyFill="1" applyBorder="1" applyAlignment="1">
      <alignment horizontal="center" vertical="center"/>
    </xf>
    <xf numFmtId="0" fontId="0" fillId="0" borderId="9" xfId="0" applyBorder="1" applyAlignment="1">
      <alignment horizontal="center" vertical="center"/>
    </xf>
    <xf numFmtId="0" fontId="28" fillId="0" borderId="24"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8" fillId="0" borderId="45" xfId="0" applyFont="1" applyBorder="1" applyAlignment="1">
      <alignment vertical="center"/>
    </xf>
    <xf numFmtId="0" fontId="28" fillId="0" borderId="53" xfId="0" applyFont="1" applyBorder="1" applyAlignment="1">
      <alignment vertical="center"/>
    </xf>
    <xf numFmtId="0" fontId="22" fillId="0" borderId="54" xfId="0" applyFont="1" applyBorder="1" applyAlignment="1">
      <alignment vertical="center"/>
    </xf>
    <xf numFmtId="0" fontId="22" fillId="0" borderId="55" xfId="0" applyFont="1" applyBorder="1" applyAlignment="1">
      <alignment vertical="center"/>
    </xf>
    <xf numFmtId="0" fontId="22" fillId="0" borderId="50" xfId="0" applyFont="1" applyBorder="1" applyAlignment="1">
      <alignment vertical="center"/>
    </xf>
    <xf numFmtId="0" fontId="22" fillId="0" borderId="32" xfId="0" applyFont="1" applyBorder="1" applyAlignment="1">
      <alignment vertical="center"/>
    </xf>
    <xf numFmtId="0" fontId="28" fillId="0" borderId="52" xfId="0" applyFont="1" applyBorder="1" applyAlignment="1">
      <alignment horizontal="center" vertical="center"/>
    </xf>
    <xf numFmtId="0" fontId="22" fillId="0" borderId="53" xfId="0" applyFont="1" applyBorder="1" applyAlignment="1">
      <alignment vertical="center"/>
    </xf>
    <xf numFmtId="0" fontId="28" fillId="0" borderId="7" xfId="0" applyFont="1" applyBorder="1" applyAlignment="1">
      <alignment horizontal="center" vertical="center" wrapText="1"/>
    </xf>
    <xf numFmtId="0" fontId="28" fillId="0" borderId="21" xfId="0" applyFont="1" applyBorder="1" applyAlignment="1">
      <alignment horizontal="center" vertical="center" wrapText="1"/>
    </xf>
    <xf numFmtId="0" fontId="14" fillId="0" borderId="6" xfId="1" applyBorder="1" applyAlignment="1" applyProtection="1">
      <alignment horizontal="left" vertical="center"/>
    </xf>
    <xf numFmtId="38" fontId="8" fillId="3" borderId="10" xfId="4" applyFont="1" applyFill="1" applyBorder="1" applyAlignment="1">
      <alignment horizontal="center" vertical="center" wrapText="1"/>
    </xf>
    <xf numFmtId="0" fontId="0" fillId="0" borderId="0" xfId="0" applyAlignment="1">
      <alignment vertical="center" wrapText="1"/>
    </xf>
    <xf numFmtId="0" fontId="40" fillId="0" borderId="23" xfId="0" applyFont="1" applyBorder="1" applyAlignment="1">
      <alignment horizontal="center" vertical="center" wrapText="1"/>
    </xf>
    <xf numFmtId="0" fontId="40" fillId="0" borderId="18" xfId="0" applyFont="1" applyBorder="1" applyAlignment="1">
      <alignment horizontal="center" vertical="center" wrapText="1"/>
    </xf>
    <xf numFmtId="183" fontId="11" fillId="0" borderId="9" xfId="3" applyNumberFormat="1" applyFont="1" applyBorder="1" applyAlignment="1">
      <alignment horizontal="center" vertical="center" wrapText="1"/>
    </xf>
    <xf numFmtId="0" fontId="11" fillId="0" borderId="9" xfId="3" applyNumberFormat="1" applyFont="1" applyBorder="1" applyAlignment="1">
      <alignment horizontal="center" vertical="center" wrapText="1"/>
    </xf>
    <xf numFmtId="0" fontId="41" fillId="6" borderId="0" xfId="0" applyFont="1" applyFill="1" applyAlignment="1">
      <alignment horizontal="center" vertical="top"/>
    </xf>
    <xf numFmtId="0" fontId="28" fillId="0" borderId="9" xfId="0" applyFont="1" applyBorder="1" applyAlignment="1">
      <alignment horizontal="center" vertical="center"/>
    </xf>
    <xf numFmtId="0" fontId="28" fillId="0" borderId="6" xfId="0" applyFont="1" applyBorder="1" applyAlignment="1">
      <alignment horizontal="center" vertical="center"/>
    </xf>
    <xf numFmtId="0" fontId="42" fillId="0" borderId="16" xfId="0" applyFont="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5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tint="0.499984740745262"/>
      </font>
    </dxf>
    <dxf>
      <font>
        <color theme="0" tint="-0.499984740745262"/>
      </font>
    </dxf>
    <dxf>
      <numFmt numFmtId="179" formatCode="&quot;令和元年&quot;m&quot;月&quot;d&quot;日&quot;"/>
    </dxf>
    <dxf>
      <numFmt numFmtId="179" formatCode="&quot;令和元年&quot;m&quot;月&quot;d&quot;日&quot;"/>
    </dxf>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2"/>
  <sheetViews>
    <sheetView tabSelected="1" zoomScale="96" zoomScaleNormal="96" workbookViewId="0">
      <selection activeCell="E5" sqref="E5:L5"/>
    </sheetView>
  </sheetViews>
  <sheetFormatPr defaultRowHeight="18.75" x14ac:dyDescent="0.4"/>
  <cols>
    <col min="1" max="1" width="3.25" customWidth="1"/>
    <col min="2" max="2" width="5.625" customWidth="1"/>
    <col min="4" max="4" width="14" customWidth="1"/>
    <col min="6" max="6" width="10.625" customWidth="1"/>
    <col min="8" max="8" width="10.625" customWidth="1"/>
    <col min="10" max="10" width="10.625" customWidth="1"/>
    <col min="12" max="12" width="10.625" customWidth="1"/>
    <col min="13" max="13" width="2.375" customWidth="1"/>
    <col min="14" max="14" width="11.875" customWidth="1"/>
    <col min="22" max="22" width="14.375" customWidth="1"/>
    <col min="23" max="23" width="3.125" customWidth="1"/>
  </cols>
  <sheetData>
    <row r="1" spans="2:27" ht="26.25" customHeight="1" x14ac:dyDescent="0.4">
      <c r="B1" s="70" t="s">
        <v>105</v>
      </c>
      <c r="C1" s="71"/>
      <c r="D1" s="71"/>
      <c r="E1" s="71"/>
      <c r="F1" s="71"/>
      <c r="G1" s="71"/>
      <c r="H1" s="71"/>
      <c r="I1" s="71"/>
      <c r="J1" s="71"/>
      <c r="K1" s="71"/>
      <c r="L1" s="71"/>
      <c r="M1" s="57"/>
      <c r="N1" s="57"/>
      <c r="O1" s="57"/>
      <c r="P1" s="57"/>
      <c r="Q1" s="57"/>
      <c r="R1" s="57"/>
      <c r="S1" s="57"/>
      <c r="T1" s="57"/>
      <c r="U1" s="57"/>
      <c r="V1" s="57"/>
      <c r="W1" s="57"/>
      <c r="X1" s="57"/>
      <c r="Y1" s="57"/>
      <c r="Z1" s="57"/>
      <c r="AA1" s="57"/>
    </row>
    <row r="2" spans="2:27" ht="7.5" customHeight="1" x14ac:dyDescent="0.4">
      <c r="B2" s="1"/>
      <c r="C2" s="1"/>
      <c r="D2" s="1"/>
      <c r="E2" s="1"/>
      <c r="F2" s="1"/>
      <c r="G2" s="1"/>
      <c r="H2" s="1"/>
      <c r="I2" s="1"/>
      <c r="J2" s="1"/>
      <c r="K2" s="1"/>
      <c r="L2" s="1"/>
      <c r="M2" s="57"/>
      <c r="N2" s="57"/>
      <c r="O2" s="57"/>
      <c r="P2" s="57"/>
      <c r="Q2" s="57"/>
      <c r="R2" s="57"/>
      <c r="S2" s="57"/>
      <c r="T2" s="57"/>
      <c r="U2" s="57"/>
      <c r="V2" s="57"/>
      <c r="W2" s="57"/>
      <c r="X2" s="57"/>
      <c r="Y2" s="57"/>
      <c r="Z2" s="57"/>
      <c r="AA2" s="57"/>
    </row>
    <row r="3" spans="2:27" ht="19.5" thickBot="1" x14ac:dyDescent="0.45">
      <c r="B3" s="41" t="s">
        <v>106</v>
      </c>
      <c r="C3" s="41"/>
      <c r="D3" s="2"/>
      <c r="E3" s="2"/>
      <c r="F3" s="2"/>
      <c r="G3" s="2"/>
      <c r="H3" s="2"/>
      <c r="I3" s="2" t="s">
        <v>30</v>
      </c>
      <c r="J3" s="68" t="s">
        <v>95</v>
      </c>
      <c r="K3" s="69"/>
      <c r="L3" s="69"/>
      <c r="M3" s="57"/>
      <c r="N3" s="57"/>
      <c r="O3" s="57"/>
      <c r="P3" s="57"/>
      <c r="Q3" s="57"/>
      <c r="R3" s="57"/>
      <c r="S3" s="57"/>
      <c r="T3" s="57"/>
      <c r="U3" s="57"/>
      <c r="V3" s="62" t="s">
        <v>82</v>
      </c>
      <c r="W3" s="57"/>
      <c r="X3" s="57"/>
      <c r="Y3" s="57"/>
      <c r="Z3" s="57"/>
      <c r="AA3" s="57"/>
    </row>
    <row r="4" spans="2:27" ht="19.5" thickBot="1" x14ac:dyDescent="0.45">
      <c r="B4" s="72" t="s">
        <v>31</v>
      </c>
      <c r="C4" s="73"/>
      <c r="D4" s="73"/>
      <c r="E4" s="73"/>
      <c r="F4" s="73"/>
      <c r="G4" s="73"/>
      <c r="H4" s="73"/>
      <c r="I4" s="73"/>
      <c r="J4" s="73"/>
      <c r="K4" s="73"/>
      <c r="L4" s="74"/>
      <c r="M4" s="57"/>
      <c r="N4" s="57"/>
      <c r="O4" s="57"/>
      <c r="P4" s="57"/>
      <c r="Q4" s="57"/>
      <c r="R4" s="57"/>
      <c r="S4" s="57"/>
      <c r="T4" s="57"/>
      <c r="U4" s="57"/>
      <c r="V4" s="61" t="s">
        <v>96</v>
      </c>
      <c r="W4" s="57"/>
      <c r="X4" s="57"/>
      <c r="Y4" s="57"/>
      <c r="Z4" s="57"/>
      <c r="AA4" s="57"/>
    </row>
    <row r="5" spans="2:27" ht="36" customHeight="1" thickBot="1" x14ac:dyDescent="0.45">
      <c r="B5" s="141" t="s">
        <v>81</v>
      </c>
      <c r="C5" s="87" t="s">
        <v>2</v>
      </c>
      <c r="D5" s="88"/>
      <c r="E5" s="156"/>
      <c r="F5" s="157"/>
      <c r="G5" s="157"/>
      <c r="H5" s="157"/>
      <c r="I5" s="157"/>
      <c r="J5" s="158"/>
      <c r="K5" s="158"/>
      <c r="L5" s="159"/>
      <c r="M5" s="57"/>
      <c r="N5" s="57"/>
      <c r="O5" s="57"/>
      <c r="P5" s="57"/>
      <c r="Q5" s="57"/>
      <c r="R5" s="57"/>
      <c r="S5" s="57"/>
      <c r="T5" s="57"/>
      <c r="U5" s="57"/>
      <c r="V5" s="57"/>
      <c r="W5" s="57"/>
      <c r="X5" s="57"/>
      <c r="Y5" s="57"/>
      <c r="Z5" s="57"/>
      <c r="AA5" s="57"/>
    </row>
    <row r="6" spans="2:27" ht="17.25" customHeight="1" thickBot="1" x14ac:dyDescent="0.2">
      <c r="B6" s="142"/>
      <c r="C6" s="144" t="s">
        <v>3</v>
      </c>
      <c r="D6" s="145"/>
      <c r="E6" s="95" t="s">
        <v>70</v>
      </c>
      <c r="F6" s="96"/>
      <c r="G6" s="96"/>
      <c r="H6" s="96"/>
      <c r="I6" s="96" t="s">
        <v>4</v>
      </c>
      <c r="J6" s="96"/>
      <c r="K6" s="93" t="s">
        <v>69</v>
      </c>
      <c r="L6" s="94"/>
      <c r="M6" s="57"/>
      <c r="N6" s="57"/>
      <c r="O6" s="57"/>
      <c r="P6" s="57"/>
      <c r="Q6" s="57"/>
      <c r="R6" s="57"/>
      <c r="S6" s="57"/>
      <c r="T6" s="57"/>
      <c r="U6" s="57"/>
      <c r="V6" s="57"/>
      <c r="W6" s="57"/>
      <c r="X6" s="57"/>
      <c r="Y6" s="57"/>
      <c r="Z6" s="57"/>
      <c r="AA6" s="57"/>
    </row>
    <row r="7" spans="2:27" ht="33.75" customHeight="1" thickBot="1" x14ac:dyDescent="0.45">
      <c r="B7" s="142"/>
      <c r="C7" s="144"/>
      <c r="D7" s="145"/>
      <c r="E7" s="97"/>
      <c r="F7" s="82"/>
      <c r="G7" s="82"/>
      <c r="H7" s="82"/>
      <c r="I7" s="98"/>
      <c r="J7" s="99"/>
      <c r="K7" s="98"/>
      <c r="L7" s="160"/>
      <c r="M7" s="57"/>
      <c r="N7" s="57"/>
      <c r="O7" s="57"/>
      <c r="P7" s="57"/>
      <c r="Q7" s="57"/>
      <c r="R7" s="57"/>
      <c r="S7" s="57"/>
      <c r="T7" s="57"/>
      <c r="U7" s="57"/>
      <c r="V7" s="57"/>
      <c r="W7" s="57"/>
      <c r="X7" s="57"/>
      <c r="Y7" s="57"/>
      <c r="Z7" s="57"/>
      <c r="AA7" s="57"/>
    </row>
    <row r="8" spans="2:27" ht="30" customHeight="1" thickBot="1" x14ac:dyDescent="0.45">
      <c r="B8" s="142"/>
      <c r="C8" s="87" t="s">
        <v>0</v>
      </c>
      <c r="D8" s="88"/>
      <c r="E8" s="75" t="s">
        <v>1</v>
      </c>
      <c r="F8" s="76"/>
      <c r="G8" s="77" t="s">
        <v>129</v>
      </c>
      <c r="H8" s="78"/>
      <c r="I8" s="78"/>
      <c r="J8" s="79"/>
      <c r="K8" s="79"/>
      <c r="L8" s="80"/>
      <c r="M8" s="57"/>
      <c r="N8" s="57"/>
      <c r="O8" s="57"/>
      <c r="P8" s="57"/>
      <c r="Q8" s="57"/>
      <c r="R8" s="57"/>
      <c r="S8" s="57"/>
      <c r="T8" s="57"/>
      <c r="U8" s="57"/>
      <c r="V8" s="57"/>
      <c r="W8" s="57"/>
      <c r="X8" s="57"/>
      <c r="Y8" s="57"/>
      <c r="Z8" s="57"/>
      <c r="AA8" s="57"/>
    </row>
    <row r="9" spans="2:27" ht="30" customHeight="1" thickBot="1" x14ac:dyDescent="0.45">
      <c r="B9" s="142"/>
      <c r="C9" s="87"/>
      <c r="D9" s="88"/>
      <c r="E9" s="81" t="s">
        <v>0</v>
      </c>
      <c r="F9" s="82"/>
      <c r="G9" s="83"/>
      <c r="H9" s="84"/>
      <c r="I9" s="84"/>
      <c r="J9" s="85"/>
      <c r="K9" s="85"/>
      <c r="L9" s="86"/>
      <c r="M9" s="57"/>
      <c r="N9" s="57"/>
      <c r="O9" s="57"/>
      <c r="P9" s="57"/>
      <c r="Q9" s="57"/>
      <c r="R9" s="57"/>
      <c r="S9" s="57"/>
      <c r="T9" s="57"/>
      <c r="U9" s="57"/>
      <c r="V9" s="57"/>
      <c r="W9" s="57"/>
      <c r="X9" s="57"/>
      <c r="Y9" s="57"/>
      <c r="Z9" s="57"/>
      <c r="AA9" s="57"/>
    </row>
    <row r="10" spans="2:27" ht="30" customHeight="1" x14ac:dyDescent="0.15">
      <c r="B10" s="142"/>
      <c r="C10" s="146" t="s">
        <v>5</v>
      </c>
      <c r="D10" s="147"/>
      <c r="E10" s="100" t="s">
        <v>7</v>
      </c>
      <c r="F10" s="101"/>
      <c r="G10" s="102"/>
      <c r="H10" s="103"/>
      <c r="I10" s="49" t="s">
        <v>8</v>
      </c>
      <c r="J10" s="153"/>
      <c r="K10" s="154"/>
      <c r="L10" s="155"/>
      <c r="M10" s="57"/>
      <c r="N10" s="57"/>
      <c r="O10" s="57"/>
      <c r="P10" s="57"/>
      <c r="Q10" s="57"/>
      <c r="R10" s="57"/>
      <c r="S10" s="57"/>
      <c r="T10" s="66" t="s">
        <v>107</v>
      </c>
      <c r="U10" s="66" t="s">
        <v>107</v>
      </c>
      <c r="V10" s="66" t="s">
        <v>107</v>
      </c>
      <c r="W10" s="57"/>
      <c r="X10" s="57"/>
      <c r="Y10" s="57"/>
      <c r="Z10" s="57"/>
      <c r="AA10" s="57"/>
    </row>
    <row r="11" spans="2:27" ht="30" customHeight="1" thickBot="1" x14ac:dyDescent="0.45">
      <c r="B11" s="142"/>
      <c r="C11" s="148" t="s">
        <v>6</v>
      </c>
      <c r="D11" s="149"/>
      <c r="E11" s="104" t="s">
        <v>9</v>
      </c>
      <c r="F11" s="105"/>
      <c r="G11" s="188"/>
      <c r="H11" s="161"/>
      <c r="I11" s="161"/>
      <c r="J11" s="162"/>
      <c r="K11" s="162"/>
      <c r="L11" s="163"/>
      <c r="M11" s="57"/>
      <c r="N11" s="58" t="s">
        <v>77</v>
      </c>
      <c r="O11" s="57"/>
      <c r="P11" s="173" t="s">
        <v>77</v>
      </c>
      <c r="Q11" s="173"/>
      <c r="R11" s="57"/>
      <c r="S11" s="57"/>
      <c r="T11" s="60" t="s">
        <v>82</v>
      </c>
      <c r="U11" s="60" t="s">
        <v>109</v>
      </c>
      <c r="V11" s="60" t="s">
        <v>26</v>
      </c>
      <c r="W11" s="57"/>
      <c r="X11" s="57"/>
      <c r="Y11" s="57"/>
      <c r="Z11" s="57"/>
      <c r="AA11" s="57"/>
    </row>
    <row r="12" spans="2:27" ht="30" customHeight="1" thickBot="1" x14ac:dyDescent="0.45">
      <c r="B12" s="142"/>
      <c r="C12" s="144" t="s">
        <v>24</v>
      </c>
      <c r="D12" s="145"/>
      <c r="E12" s="3" t="s">
        <v>20</v>
      </c>
      <c r="F12" s="4"/>
      <c r="G12" s="4" t="s">
        <v>21</v>
      </c>
      <c r="H12" s="4"/>
      <c r="I12" s="4" t="s">
        <v>22</v>
      </c>
      <c r="J12" s="5"/>
      <c r="K12" s="5" t="s">
        <v>23</v>
      </c>
      <c r="L12" s="6"/>
      <c r="M12" s="57"/>
      <c r="N12" s="59" t="s">
        <v>62</v>
      </c>
      <c r="O12" s="57"/>
      <c r="P12" s="59" t="s">
        <v>64</v>
      </c>
      <c r="Q12" s="60">
        <v>1</v>
      </c>
      <c r="R12" s="57"/>
      <c r="S12" s="57"/>
      <c r="T12" s="60" t="s">
        <v>108</v>
      </c>
      <c r="U12" s="60" t="s">
        <v>110</v>
      </c>
      <c r="V12" s="60" t="s">
        <v>27</v>
      </c>
      <c r="W12" s="57"/>
      <c r="X12" s="57"/>
      <c r="Y12" s="57"/>
      <c r="Z12" s="57"/>
      <c r="AA12" s="57"/>
    </row>
    <row r="13" spans="2:27" ht="30" customHeight="1" thickBot="1" x14ac:dyDescent="0.45">
      <c r="B13" s="143"/>
      <c r="C13" s="144"/>
      <c r="D13" s="145"/>
      <c r="E13" s="45" t="s">
        <v>104</v>
      </c>
      <c r="F13" s="7"/>
      <c r="G13" s="150" t="s">
        <v>80</v>
      </c>
      <c r="H13" s="151"/>
      <c r="I13" s="151"/>
      <c r="J13" s="151"/>
      <c r="K13" s="151"/>
      <c r="L13" s="152"/>
      <c r="M13" s="57"/>
      <c r="N13" s="57"/>
      <c r="O13" s="57"/>
      <c r="P13" s="57"/>
      <c r="Q13" s="57"/>
      <c r="R13" s="57"/>
      <c r="S13" s="57"/>
      <c r="T13" s="195" t="s">
        <v>130</v>
      </c>
      <c r="U13" s="195" t="s">
        <v>130</v>
      </c>
      <c r="V13" s="195" t="s">
        <v>130</v>
      </c>
      <c r="W13" s="57"/>
      <c r="X13" s="57"/>
      <c r="Y13" s="57"/>
      <c r="Z13" s="57"/>
      <c r="AA13" s="57"/>
    </row>
    <row r="14" spans="2:27" ht="19.5" customHeight="1" thickBot="1" x14ac:dyDescent="0.45">
      <c r="B14" s="72" t="s">
        <v>10</v>
      </c>
      <c r="C14" s="73"/>
      <c r="D14" s="73"/>
      <c r="E14" s="73"/>
      <c r="F14" s="73"/>
      <c r="G14" s="73"/>
      <c r="H14" s="73"/>
      <c r="I14" s="73"/>
      <c r="J14" s="73"/>
      <c r="K14" s="73"/>
      <c r="L14" s="74"/>
      <c r="N14" t="s">
        <v>98</v>
      </c>
      <c r="W14" s="57"/>
      <c r="X14" s="57"/>
      <c r="Y14" s="57"/>
      <c r="Z14" s="57"/>
      <c r="AA14" s="57"/>
    </row>
    <row r="15" spans="2:27" ht="27.75" customHeight="1" x14ac:dyDescent="0.4">
      <c r="B15" s="112" t="s">
        <v>11</v>
      </c>
      <c r="C15" s="113"/>
      <c r="D15" s="114"/>
      <c r="E15" s="112" t="s">
        <v>12</v>
      </c>
      <c r="F15" s="114"/>
      <c r="G15" s="176" t="s">
        <v>13</v>
      </c>
      <c r="H15" s="177"/>
      <c r="I15" s="175" t="s">
        <v>69</v>
      </c>
      <c r="J15" s="184"/>
      <c r="K15" s="191" t="s">
        <v>126</v>
      </c>
      <c r="L15" s="192" t="s">
        <v>127</v>
      </c>
      <c r="N15" s="44" t="s">
        <v>78</v>
      </c>
      <c r="O15" s="174" t="s">
        <v>79</v>
      </c>
      <c r="P15" s="174"/>
      <c r="Q15" s="174"/>
      <c r="R15" s="174"/>
      <c r="S15" s="174"/>
      <c r="T15" s="174"/>
      <c r="U15" s="174"/>
      <c r="V15" s="44" t="s">
        <v>84</v>
      </c>
      <c r="W15" s="57"/>
      <c r="X15" s="57"/>
      <c r="Y15" s="57"/>
      <c r="Z15" s="57"/>
      <c r="AA15" s="57"/>
    </row>
    <row r="16" spans="2:27" ht="24.95" customHeight="1" x14ac:dyDescent="0.4">
      <c r="B16" s="51" t="s">
        <v>71</v>
      </c>
      <c r="C16" s="115"/>
      <c r="D16" s="116"/>
      <c r="E16" s="164"/>
      <c r="F16" s="165"/>
      <c r="G16" s="178"/>
      <c r="H16" s="179"/>
      <c r="I16" s="182"/>
      <c r="J16" s="185"/>
      <c r="K16" s="196" t="s">
        <v>130</v>
      </c>
      <c r="L16" s="198" t="s">
        <v>130</v>
      </c>
      <c r="N16" s="48"/>
      <c r="O16" s="172"/>
      <c r="P16" s="172"/>
      <c r="Q16" s="172"/>
      <c r="R16" s="172"/>
      <c r="S16" s="172"/>
      <c r="T16" s="172"/>
      <c r="U16" s="172"/>
      <c r="V16" s="44">
        <f t="shared" ref="V16:V21" si="0">G16</f>
        <v>0</v>
      </c>
      <c r="W16" s="57"/>
      <c r="X16" s="57"/>
      <c r="Y16" s="57"/>
      <c r="Z16" s="57"/>
      <c r="AA16" s="57"/>
    </row>
    <row r="17" spans="2:27" ht="24.95" customHeight="1" x14ac:dyDescent="0.4">
      <c r="B17" s="52" t="s">
        <v>72</v>
      </c>
      <c r="C17" s="115"/>
      <c r="D17" s="116"/>
      <c r="E17" s="164"/>
      <c r="F17" s="165"/>
      <c r="G17" s="178"/>
      <c r="H17" s="179"/>
      <c r="I17" s="182"/>
      <c r="J17" s="185"/>
      <c r="K17" s="196" t="s">
        <v>130</v>
      </c>
      <c r="L17" s="198" t="s">
        <v>130</v>
      </c>
      <c r="N17" s="48"/>
      <c r="O17" s="172"/>
      <c r="P17" s="172"/>
      <c r="Q17" s="172"/>
      <c r="R17" s="172"/>
      <c r="S17" s="172"/>
      <c r="T17" s="172"/>
      <c r="U17" s="172"/>
      <c r="V17" s="44">
        <f t="shared" si="0"/>
        <v>0</v>
      </c>
      <c r="W17" s="57"/>
      <c r="X17" s="57"/>
      <c r="Y17" s="57"/>
      <c r="Z17" s="57"/>
      <c r="AA17" s="57"/>
    </row>
    <row r="18" spans="2:27" ht="24.95" customHeight="1" x14ac:dyDescent="0.4">
      <c r="B18" s="52" t="s">
        <v>73</v>
      </c>
      <c r="C18" s="117"/>
      <c r="D18" s="118"/>
      <c r="E18" s="164"/>
      <c r="F18" s="165"/>
      <c r="G18" s="178"/>
      <c r="H18" s="179"/>
      <c r="I18" s="182"/>
      <c r="J18" s="185"/>
      <c r="K18" s="196" t="s">
        <v>130</v>
      </c>
      <c r="L18" s="198" t="s">
        <v>130</v>
      </c>
      <c r="N18" s="48"/>
      <c r="O18" s="172"/>
      <c r="P18" s="172"/>
      <c r="Q18" s="172"/>
      <c r="R18" s="172"/>
      <c r="S18" s="172"/>
      <c r="T18" s="172"/>
      <c r="U18" s="172"/>
      <c r="V18" s="44">
        <f t="shared" si="0"/>
        <v>0</v>
      </c>
      <c r="W18" s="57"/>
      <c r="X18" s="57"/>
      <c r="Y18" s="57"/>
      <c r="Z18" s="57"/>
      <c r="AA18" s="57"/>
    </row>
    <row r="19" spans="2:27" ht="24.95" customHeight="1" x14ac:dyDescent="0.4">
      <c r="B19" s="52" t="s">
        <v>74</v>
      </c>
      <c r="C19" s="117"/>
      <c r="D19" s="118"/>
      <c r="E19" s="164"/>
      <c r="F19" s="165"/>
      <c r="G19" s="178"/>
      <c r="H19" s="179"/>
      <c r="I19" s="182"/>
      <c r="J19" s="185"/>
      <c r="K19" s="196" t="s">
        <v>130</v>
      </c>
      <c r="L19" s="198" t="s">
        <v>130</v>
      </c>
      <c r="N19" s="48"/>
      <c r="O19" s="172"/>
      <c r="P19" s="172"/>
      <c r="Q19" s="172"/>
      <c r="R19" s="172"/>
      <c r="S19" s="172"/>
      <c r="T19" s="172"/>
      <c r="U19" s="172"/>
      <c r="V19" s="44">
        <f t="shared" si="0"/>
        <v>0</v>
      </c>
      <c r="W19" s="57"/>
      <c r="X19" s="57"/>
      <c r="Y19" s="57"/>
      <c r="Z19" s="57"/>
      <c r="AA19" s="57"/>
    </row>
    <row r="20" spans="2:27" ht="24.95" customHeight="1" x14ac:dyDescent="0.4">
      <c r="B20" s="52" t="s">
        <v>75</v>
      </c>
      <c r="C20" s="117"/>
      <c r="D20" s="118"/>
      <c r="E20" s="164"/>
      <c r="F20" s="165"/>
      <c r="G20" s="178"/>
      <c r="H20" s="179"/>
      <c r="I20" s="182"/>
      <c r="J20" s="185"/>
      <c r="K20" s="196" t="s">
        <v>130</v>
      </c>
      <c r="L20" s="198" t="s">
        <v>130</v>
      </c>
      <c r="N20" s="48"/>
      <c r="O20" s="172"/>
      <c r="P20" s="172"/>
      <c r="Q20" s="172"/>
      <c r="R20" s="172"/>
      <c r="S20" s="172"/>
      <c r="T20" s="172"/>
      <c r="U20" s="172"/>
      <c r="V20" s="44">
        <f t="shared" si="0"/>
        <v>0</v>
      </c>
      <c r="W20" s="57"/>
      <c r="X20" s="57"/>
      <c r="Y20" s="57"/>
      <c r="Z20" s="57"/>
      <c r="AA20" s="57"/>
    </row>
    <row r="21" spans="2:27" ht="24.95" customHeight="1" thickBot="1" x14ac:dyDescent="0.45">
      <c r="B21" s="54" t="s">
        <v>76</v>
      </c>
      <c r="C21" s="119"/>
      <c r="D21" s="120"/>
      <c r="E21" s="166"/>
      <c r="F21" s="167"/>
      <c r="G21" s="180"/>
      <c r="H21" s="181"/>
      <c r="I21" s="183"/>
      <c r="J21" s="181"/>
      <c r="K21" s="197" t="s">
        <v>130</v>
      </c>
      <c r="L21" s="198" t="s">
        <v>130</v>
      </c>
      <c r="N21" s="48"/>
      <c r="O21" s="172"/>
      <c r="P21" s="172"/>
      <c r="Q21" s="172"/>
      <c r="R21" s="172"/>
      <c r="S21" s="172"/>
      <c r="T21" s="172"/>
      <c r="U21" s="172"/>
      <c r="V21" s="44">
        <f t="shared" si="0"/>
        <v>0</v>
      </c>
      <c r="W21" s="57"/>
      <c r="X21" s="57"/>
      <c r="Y21" s="57"/>
      <c r="Z21" s="57"/>
      <c r="AA21" s="57"/>
    </row>
    <row r="22" spans="2:27" ht="21.95" hidden="1" customHeight="1" thickBot="1" x14ac:dyDescent="0.45">
      <c r="B22" s="106" t="s">
        <v>29</v>
      </c>
      <c r="C22" s="107"/>
      <c r="D22" s="108"/>
      <c r="E22" s="43" t="s">
        <v>26</v>
      </c>
      <c r="F22" s="9" t="s">
        <v>27</v>
      </c>
      <c r="G22" s="168" t="s">
        <v>83</v>
      </c>
      <c r="H22" s="169"/>
      <c r="I22" s="169"/>
      <c r="J22" s="169"/>
      <c r="K22" s="169"/>
      <c r="L22" s="55"/>
      <c r="M22" s="57"/>
      <c r="N22" s="57"/>
      <c r="O22" s="57"/>
      <c r="P22" s="57"/>
      <c r="Q22" s="57"/>
      <c r="R22" s="57"/>
      <c r="S22" s="57"/>
      <c r="T22" s="57"/>
      <c r="U22" s="57"/>
      <c r="V22" s="61"/>
      <c r="W22" s="57"/>
      <c r="X22" s="57"/>
      <c r="Y22" s="57"/>
      <c r="Z22" s="57"/>
      <c r="AA22" s="57"/>
    </row>
    <row r="23" spans="2:27" ht="21.95" hidden="1" customHeight="1" thickBot="1" x14ac:dyDescent="0.45">
      <c r="B23" s="109"/>
      <c r="C23" s="110"/>
      <c r="D23" s="111"/>
      <c r="E23" s="43"/>
      <c r="F23" s="9"/>
      <c r="G23" s="170"/>
      <c r="H23" s="171"/>
      <c r="I23" s="171"/>
      <c r="J23" s="171"/>
      <c r="K23" s="171"/>
      <c r="L23" s="53"/>
      <c r="M23" s="57"/>
      <c r="N23" s="57"/>
      <c r="O23" s="57"/>
      <c r="P23" s="57"/>
      <c r="Q23" s="57"/>
      <c r="R23" s="57"/>
      <c r="S23" s="57"/>
      <c r="T23" s="57"/>
      <c r="U23" s="57"/>
      <c r="V23" s="61"/>
      <c r="W23" s="57"/>
      <c r="X23" s="57"/>
      <c r="Y23" s="57"/>
      <c r="Z23" s="57"/>
      <c r="AA23" s="57"/>
    </row>
    <row r="24" spans="2:27" ht="21.95" customHeight="1" thickBot="1" x14ac:dyDescent="0.45">
      <c r="B24" s="8" t="s">
        <v>14</v>
      </c>
      <c r="C24" s="50"/>
      <c r="D24" s="122"/>
      <c r="E24" s="123"/>
      <c r="F24" s="123"/>
      <c r="G24" s="123"/>
      <c r="H24" s="123"/>
      <c r="I24" s="123"/>
      <c r="J24" s="123"/>
      <c r="K24" s="123"/>
      <c r="L24" s="124"/>
      <c r="M24" s="57"/>
      <c r="N24" s="57"/>
      <c r="O24" s="57"/>
      <c r="P24" s="57"/>
      <c r="Q24" s="57"/>
      <c r="R24" s="57"/>
      <c r="S24" s="57"/>
      <c r="T24" s="57"/>
      <c r="U24" s="57"/>
      <c r="V24" s="57"/>
      <c r="W24" s="57"/>
      <c r="X24" s="57"/>
      <c r="Y24" s="57"/>
      <c r="Z24" s="57"/>
      <c r="AA24" s="57"/>
    </row>
    <row r="25" spans="2:27" ht="21.95" customHeight="1" thickBot="1" x14ac:dyDescent="0.45">
      <c r="B25" s="126" t="s">
        <v>28</v>
      </c>
      <c r="C25" s="127"/>
      <c r="D25" s="128"/>
      <c r="E25" s="144" t="s">
        <v>131</v>
      </c>
      <c r="F25" s="145"/>
      <c r="G25" s="132" t="s">
        <v>25</v>
      </c>
      <c r="H25" s="132"/>
      <c r="I25" s="132"/>
      <c r="J25" s="132"/>
      <c r="K25" s="132"/>
      <c r="L25" s="133"/>
      <c r="M25" s="57"/>
      <c r="N25" s="57"/>
      <c r="O25" s="57"/>
      <c r="P25" s="57"/>
      <c r="Q25" s="57"/>
      <c r="R25" s="57"/>
      <c r="S25" s="57"/>
      <c r="T25" s="57"/>
      <c r="U25" s="57"/>
      <c r="V25" s="57"/>
      <c r="W25" s="57"/>
      <c r="X25" s="57"/>
      <c r="Y25" s="57"/>
      <c r="Z25" s="57"/>
      <c r="AA25" s="57"/>
    </row>
    <row r="26" spans="2:27" ht="21.95" customHeight="1" thickBot="1" x14ac:dyDescent="0.45">
      <c r="B26" s="89"/>
      <c r="C26" s="90"/>
      <c r="D26" s="91"/>
      <c r="E26" s="186" t="s">
        <v>130</v>
      </c>
      <c r="F26" s="187"/>
      <c r="G26" s="134"/>
      <c r="H26" s="132"/>
      <c r="I26" s="132"/>
      <c r="J26" s="132"/>
      <c r="K26" s="132"/>
      <c r="L26" s="133"/>
      <c r="M26" s="57"/>
      <c r="N26" s="57"/>
      <c r="O26" s="57"/>
      <c r="P26" s="57"/>
      <c r="Q26" s="57"/>
      <c r="R26" s="57"/>
      <c r="S26" s="57"/>
      <c r="T26" s="57"/>
      <c r="U26" s="57"/>
      <c r="V26" s="57"/>
      <c r="W26" s="57"/>
      <c r="X26" s="57"/>
      <c r="Y26" s="57"/>
      <c r="Z26" s="57"/>
      <c r="AA26" s="57"/>
    </row>
    <row r="27" spans="2:27" ht="30" customHeight="1" x14ac:dyDescent="0.4">
      <c r="B27" s="129" t="s">
        <v>15</v>
      </c>
      <c r="C27" s="130"/>
      <c r="D27" s="130"/>
      <c r="E27" s="130"/>
      <c r="F27" s="130"/>
      <c r="G27" s="130"/>
      <c r="H27" s="130"/>
      <c r="I27" s="130"/>
      <c r="J27" s="130"/>
      <c r="K27" s="130"/>
      <c r="L27" s="131"/>
      <c r="M27" s="57"/>
      <c r="N27" s="57"/>
      <c r="O27" s="57"/>
      <c r="P27" s="57"/>
      <c r="Q27" s="57"/>
      <c r="R27" s="57"/>
      <c r="S27" s="57"/>
      <c r="T27" s="57"/>
      <c r="U27" s="57"/>
      <c r="V27" s="57"/>
      <c r="W27" s="57"/>
      <c r="X27" s="57"/>
      <c r="Y27" s="57"/>
      <c r="Z27" s="57"/>
      <c r="AA27" s="57"/>
    </row>
    <row r="28" spans="2:27" ht="30" customHeight="1" thickBot="1" x14ac:dyDescent="0.45">
      <c r="B28" s="89"/>
      <c r="C28" s="90"/>
      <c r="D28" s="90"/>
      <c r="E28" s="90"/>
      <c r="F28" s="90"/>
      <c r="G28" s="90"/>
      <c r="H28" s="90"/>
      <c r="I28" s="90"/>
      <c r="J28" s="90"/>
      <c r="K28" s="90"/>
      <c r="L28" s="91"/>
      <c r="M28" s="57"/>
      <c r="N28" s="57"/>
      <c r="O28" s="57"/>
      <c r="P28" s="57"/>
      <c r="Q28" s="57"/>
      <c r="R28" s="57"/>
      <c r="S28" s="57"/>
      <c r="T28" s="57"/>
      <c r="U28" s="57"/>
      <c r="V28" s="57"/>
      <c r="W28" s="57"/>
      <c r="X28" s="57"/>
      <c r="Y28" s="57"/>
      <c r="Z28" s="57"/>
      <c r="AA28" s="57"/>
    </row>
    <row r="29" spans="2:27" ht="29.25" customHeight="1" x14ac:dyDescent="0.4">
      <c r="B29" s="92" t="s">
        <v>102</v>
      </c>
      <c r="C29" s="92"/>
      <c r="D29" s="92"/>
      <c r="E29" s="92"/>
      <c r="F29" s="92"/>
      <c r="G29" s="92"/>
      <c r="H29" s="92"/>
      <c r="I29" s="92"/>
      <c r="J29" s="92"/>
      <c r="K29" s="92"/>
      <c r="L29" s="92"/>
      <c r="M29" s="57"/>
      <c r="N29" s="57"/>
      <c r="O29" s="57"/>
      <c r="P29" s="57"/>
      <c r="Q29" s="57"/>
      <c r="R29" s="57"/>
      <c r="S29" s="57"/>
      <c r="T29" s="57"/>
      <c r="U29" s="57"/>
      <c r="V29" s="57"/>
      <c r="W29" s="57"/>
      <c r="X29" s="57"/>
      <c r="Y29" s="57"/>
      <c r="Z29" s="57"/>
      <c r="AA29" s="57"/>
    </row>
    <row r="30" spans="2:27" ht="15.95" customHeight="1" x14ac:dyDescent="0.4">
      <c r="B30" s="135" t="s">
        <v>97</v>
      </c>
      <c r="C30" s="135"/>
      <c r="D30" s="135"/>
      <c r="E30" s="135"/>
      <c r="F30" s="135"/>
      <c r="G30" s="135"/>
      <c r="H30" s="135"/>
      <c r="I30" s="135"/>
      <c r="J30" s="135"/>
      <c r="K30" s="135"/>
      <c r="L30" s="135"/>
      <c r="M30" s="57"/>
      <c r="N30" s="57"/>
      <c r="O30" s="57"/>
      <c r="P30" s="57"/>
      <c r="Q30" s="57"/>
      <c r="R30" s="57"/>
      <c r="S30" s="57"/>
      <c r="T30" s="57"/>
      <c r="U30" s="57"/>
      <c r="V30" s="57"/>
      <c r="W30" s="57"/>
      <c r="X30" s="57"/>
      <c r="Y30" s="57"/>
      <c r="Z30" s="57"/>
      <c r="AA30" s="57"/>
    </row>
    <row r="31" spans="2:27" ht="27" customHeight="1" x14ac:dyDescent="0.4">
      <c r="B31" s="121" t="s">
        <v>66</v>
      </c>
      <c r="C31" s="121"/>
      <c r="D31" s="121"/>
      <c r="E31" s="121"/>
      <c r="F31" s="121"/>
      <c r="G31" s="121"/>
      <c r="H31" s="121"/>
      <c r="I31" s="121"/>
      <c r="J31" s="121"/>
      <c r="K31" s="121"/>
      <c r="L31" s="121"/>
      <c r="M31" s="57"/>
      <c r="N31" s="57"/>
      <c r="O31" s="57"/>
      <c r="P31" s="57"/>
      <c r="Q31" s="57"/>
      <c r="R31" s="57"/>
      <c r="S31" s="57"/>
      <c r="T31" s="57"/>
      <c r="U31" s="57"/>
      <c r="V31" s="57"/>
      <c r="W31" s="57"/>
      <c r="X31" s="57"/>
      <c r="Y31" s="57"/>
      <c r="Z31" s="57"/>
      <c r="AA31" s="57"/>
    </row>
    <row r="32" spans="2:27" ht="27.75" customHeight="1" x14ac:dyDescent="0.4">
      <c r="B32" s="125" t="s">
        <v>63</v>
      </c>
      <c r="C32" s="125"/>
      <c r="D32" s="125"/>
      <c r="E32" s="125"/>
      <c r="F32" s="125"/>
      <c r="G32" s="125"/>
      <c r="H32" s="125"/>
      <c r="I32" s="125"/>
      <c r="J32" s="125"/>
      <c r="K32" s="125"/>
      <c r="L32" s="125"/>
      <c r="M32" s="57"/>
      <c r="N32" s="57"/>
      <c r="O32" s="57"/>
      <c r="P32" s="57"/>
      <c r="Q32" s="57"/>
      <c r="R32" s="57"/>
      <c r="S32" s="57"/>
      <c r="T32" s="57"/>
      <c r="U32" s="57"/>
      <c r="V32" s="57"/>
      <c r="W32" s="57"/>
      <c r="X32" s="57"/>
      <c r="Y32" s="57"/>
      <c r="Z32" s="57"/>
      <c r="AA32" s="57"/>
    </row>
    <row r="33" spans="1:27" ht="15.95" customHeight="1" x14ac:dyDescent="0.4">
      <c r="B33" s="135" t="s">
        <v>16</v>
      </c>
      <c r="C33" s="135"/>
      <c r="D33" s="135"/>
      <c r="E33" s="135"/>
      <c r="F33" s="135"/>
      <c r="G33" s="135"/>
      <c r="H33" s="135"/>
      <c r="I33" s="135"/>
      <c r="J33" s="135"/>
      <c r="K33" s="135"/>
      <c r="L33" s="135"/>
      <c r="M33" s="57"/>
      <c r="N33" s="57"/>
      <c r="O33" s="57"/>
      <c r="P33" s="57"/>
      <c r="Q33" s="57"/>
      <c r="R33" s="57"/>
      <c r="S33" s="57"/>
      <c r="T33" s="57"/>
      <c r="U33" s="57"/>
      <c r="V33" s="57"/>
      <c r="W33" s="57"/>
      <c r="X33" s="57"/>
      <c r="Y33" s="57"/>
      <c r="Z33" s="57"/>
      <c r="AA33" s="57"/>
    </row>
    <row r="34" spans="1:27" ht="15.95" customHeight="1" x14ac:dyDescent="0.4">
      <c r="B34" s="138" t="s">
        <v>17</v>
      </c>
      <c r="C34" s="138"/>
      <c r="D34" s="138"/>
      <c r="E34" s="138"/>
      <c r="F34" s="138"/>
      <c r="G34" s="138"/>
      <c r="H34" s="138"/>
      <c r="I34" s="138"/>
      <c r="J34" s="138"/>
      <c r="K34" s="138"/>
      <c r="L34" s="138"/>
      <c r="M34" s="57"/>
      <c r="N34" s="57"/>
      <c r="O34" s="57"/>
      <c r="P34" s="57"/>
      <c r="Q34" s="57"/>
      <c r="R34" s="57"/>
      <c r="S34" s="57"/>
      <c r="T34" s="57"/>
      <c r="U34" s="57"/>
      <c r="V34" s="57"/>
      <c r="W34" s="57"/>
      <c r="X34" s="57"/>
      <c r="Y34" s="57"/>
      <c r="Z34" s="57"/>
      <c r="AA34" s="57"/>
    </row>
    <row r="35" spans="1:27" ht="15.95" customHeight="1" x14ac:dyDescent="0.4">
      <c r="B35" s="139" t="s">
        <v>18</v>
      </c>
      <c r="C35" s="139"/>
      <c r="D35" s="139"/>
      <c r="E35" s="139"/>
      <c r="F35" s="139"/>
      <c r="G35" s="139"/>
      <c r="H35" s="139"/>
      <c r="I35" s="139"/>
      <c r="J35" s="139"/>
      <c r="K35" s="139"/>
      <c r="L35" s="139"/>
      <c r="M35" s="57"/>
      <c r="N35" s="57"/>
      <c r="O35" s="57"/>
      <c r="P35" s="57"/>
      <c r="Q35" s="57"/>
      <c r="R35" s="57"/>
      <c r="S35" s="57"/>
      <c r="T35" s="57"/>
      <c r="U35" s="57"/>
      <c r="V35" s="57"/>
      <c r="W35" s="57"/>
      <c r="X35" s="57"/>
      <c r="Y35" s="57"/>
      <c r="Z35" s="57"/>
      <c r="AA35" s="57"/>
    </row>
    <row r="36" spans="1:27" ht="15.95" customHeight="1" x14ac:dyDescent="0.4">
      <c r="B36" s="135" t="s">
        <v>65</v>
      </c>
      <c r="C36" s="135"/>
      <c r="D36" s="135"/>
      <c r="E36" s="135"/>
      <c r="F36" s="135"/>
      <c r="G36" s="135"/>
      <c r="H36" s="135"/>
      <c r="I36" s="135"/>
      <c r="J36" s="135"/>
      <c r="K36" s="135"/>
      <c r="L36" s="135"/>
      <c r="M36" s="57"/>
      <c r="N36" s="57"/>
      <c r="O36" s="57"/>
      <c r="P36" s="57"/>
      <c r="Q36" s="57"/>
      <c r="R36" s="57"/>
      <c r="S36" s="57"/>
      <c r="T36" s="57"/>
      <c r="U36" s="57"/>
      <c r="V36" s="57"/>
      <c r="W36" s="57"/>
      <c r="X36" s="57"/>
      <c r="Y36" s="57"/>
      <c r="Z36" s="57"/>
      <c r="AA36" s="57"/>
    </row>
    <row r="37" spans="1:27" ht="15.95" customHeight="1" x14ac:dyDescent="0.4">
      <c r="B37" s="136" t="s">
        <v>67</v>
      </c>
      <c r="C37" s="136"/>
      <c r="D37" s="136"/>
      <c r="E37" s="136"/>
      <c r="F37" s="136"/>
      <c r="G37" s="136"/>
      <c r="H37" s="136"/>
      <c r="I37" s="136"/>
      <c r="J37" s="136"/>
      <c r="K37" s="136"/>
      <c r="L37" s="136"/>
      <c r="M37" s="57"/>
      <c r="N37" s="57"/>
      <c r="O37" s="57"/>
      <c r="P37" s="57"/>
      <c r="Q37" s="57"/>
      <c r="R37" s="57"/>
      <c r="S37" s="57"/>
      <c r="T37" s="57"/>
      <c r="U37" s="57"/>
      <c r="V37" s="57"/>
      <c r="W37" s="57"/>
      <c r="X37" s="57"/>
      <c r="Y37" s="57"/>
      <c r="Z37" s="57"/>
      <c r="AA37" s="57"/>
    </row>
    <row r="38" spans="1:27" ht="15.95" customHeight="1" x14ac:dyDescent="0.4">
      <c r="B38" s="136" t="s">
        <v>68</v>
      </c>
      <c r="C38" s="136"/>
      <c r="D38" s="136"/>
      <c r="E38" s="136"/>
      <c r="F38" s="136"/>
      <c r="G38" s="136"/>
      <c r="H38" s="136"/>
      <c r="I38" s="136"/>
      <c r="J38" s="136"/>
      <c r="K38" s="136"/>
      <c r="L38" s="136"/>
      <c r="M38" s="57"/>
      <c r="N38" s="57"/>
      <c r="O38" s="57"/>
      <c r="P38" s="57"/>
      <c r="Q38" s="57"/>
      <c r="R38" s="57"/>
      <c r="S38" s="57"/>
      <c r="T38" s="57"/>
      <c r="U38" s="57"/>
      <c r="V38" s="57"/>
      <c r="W38" s="57"/>
      <c r="X38" s="57"/>
      <c r="Y38" s="57"/>
      <c r="Z38" s="57"/>
      <c r="AA38" s="57"/>
    </row>
    <row r="39" spans="1:27" ht="15.95" customHeight="1" x14ac:dyDescent="0.4">
      <c r="B39" s="137" t="s">
        <v>99</v>
      </c>
      <c r="C39" s="137"/>
      <c r="D39" s="137"/>
      <c r="E39" s="137"/>
      <c r="F39" s="137"/>
      <c r="G39" s="137"/>
      <c r="H39" s="137"/>
      <c r="I39" s="137"/>
      <c r="J39" s="137"/>
      <c r="K39" s="137"/>
      <c r="L39" s="137"/>
      <c r="M39" s="57"/>
      <c r="N39" s="57"/>
      <c r="O39" s="57"/>
      <c r="P39" s="57"/>
      <c r="Q39" s="57"/>
      <c r="R39" s="57"/>
      <c r="S39" s="57"/>
      <c r="T39" s="57"/>
      <c r="U39" s="57"/>
      <c r="V39" s="57"/>
      <c r="W39" s="57"/>
      <c r="X39" s="57"/>
      <c r="Y39" s="57"/>
      <c r="Z39" s="57"/>
      <c r="AA39" s="57"/>
    </row>
    <row r="40" spans="1:27" ht="15.95" customHeight="1" x14ac:dyDescent="0.4">
      <c r="B40" s="137" t="s">
        <v>19</v>
      </c>
      <c r="C40" s="137"/>
      <c r="D40" s="137"/>
      <c r="E40" s="137"/>
      <c r="F40" s="137"/>
      <c r="G40" s="137"/>
      <c r="H40" s="137"/>
      <c r="I40" s="137"/>
      <c r="J40" s="137"/>
      <c r="K40" s="137"/>
      <c r="L40" s="137"/>
      <c r="M40" s="57"/>
      <c r="N40" s="57"/>
      <c r="O40" s="57"/>
      <c r="P40" s="57"/>
      <c r="Q40" s="57"/>
      <c r="R40" s="57"/>
      <c r="S40" s="57"/>
      <c r="T40" s="57"/>
      <c r="U40" s="57"/>
      <c r="V40" s="57"/>
      <c r="W40" s="57"/>
      <c r="X40" s="57"/>
      <c r="Y40" s="57"/>
      <c r="Z40" s="57"/>
      <c r="AA40" s="57"/>
    </row>
    <row r="41" spans="1:27" ht="15.95" customHeight="1" x14ac:dyDescent="0.4">
      <c r="B41" s="135" t="s">
        <v>111</v>
      </c>
      <c r="C41" s="135"/>
      <c r="D41" s="135"/>
      <c r="E41" s="135"/>
      <c r="F41" s="135"/>
      <c r="G41" s="135"/>
      <c r="H41" s="135"/>
      <c r="I41" s="135"/>
      <c r="J41" s="135"/>
      <c r="K41" s="135"/>
      <c r="L41" s="135"/>
      <c r="M41" s="57"/>
      <c r="N41" s="57"/>
      <c r="O41" s="57"/>
      <c r="P41" s="57"/>
      <c r="Q41" s="57"/>
      <c r="R41" s="57"/>
      <c r="S41" s="57"/>
      <c r="T41" s="57"/>
      <c r="U41" s="57"/>
      <c r="V41" s="57"/>
      <c r="W41" s="57"/>
      <c r="X41" s="57"/>
      <c r="Y41" s="57"/>
      <c r="Z41" s="57"/>
      <c r="AA41" s="57"/>
    </row>
    <row r="42" spans="1:27" ht="15.95" customHeight="1" x14ac:dyDescent="0.4">
      <c r="B42" s="135" t="s">
        <v>103</v>
      </c>
      <c r="C42" s="135"/>
      <c r="D42" s="135"/>
      <c r="E42" s="135"/>
      <c r="F42" s="135"/>
      <c r="G42" s="135"/>
      <c r="H42" s="135"/>
      <c r="I42" s="135"/>
      <c r="J42" s="135"/>
      <c r="K42" s="135"/>
      <c r="L42" s="135"/>
      <c r="M42" s="57"/>
      <c r="N42" s="57"/>
      <c r="O42" s="57"/>
      <c r="P42" s="57"/>
      <c r="Q42" s="57"/>
      <c r="R42" s="57"/>
      <c r="S42" s="57"/>
      <c r="T42" s="57"/>
      <c r="U42" s="57"/>
      <c r="V42" s="57"/>
      <c r="W42" s="57"/>
      <c r="X42" s="57"/>
      <c r="Y42" s="57"/>
      <c r="Z42" s="57"/>
      <c r="AA42" s="57"/>
    </row>
    <row r="43" spans="1:27" ht="15.95" customHeight="1" x14ac:dyDescent="0.4">
      <c r="B43" s="140" t="s">
        <v>112</v>
      </c>
      <c r="C43" s="140"/>
      <c r="D43" s="140"/>
      <c r="E43" s="140"/>
      <c r="F43" s="140"/>
      <c r="G43" s="140"/>
      <c r="H43" s="140"/>
      <c r="I43" s="140"/>
      <c r="J43" s="140"/>
      <c r="K43" s="140"/>
      <c r="L43" s="140"/>
      <c r="M43" s="57"/>
      <c r="N43" s="57"/>
      <c r="O43" s="57"/>
      <c r="P43" s="57"/>
      <c r="Q43" s="57"/>
      <c r="R43" s="57"/>
      <c r="S43" s="57"/>
      <c r="T43" s="57"/>
      <c r="U43" s="57"/>
      <c r="V43" s="57"/>
      <c r="W43" s="57"/>
      <c r="X43" s="57"/>
      <c r="Y43" s="57"/>
      <c r="Z43" s="57"/>
      <c r="AA43" s="57"/>
    </row>
    <row r="44" spans="1:27" x14ac:dyDescent="0.4">
      <c r="M44" s="57"/>
      <c r="N44" s="57"/>
      <c r="O44" s="57"/>
      <c r="P44" s="57"/>
      <c r="Q44" s="57"/>
      <c r="R44" s="57"/>
      <c r="S44" s="57"/>
      <c r="T44" s="57"/>
      <c r="U44" s="57"/>
      <c r="V44" s="57"/>
      <c r="W44" s="57"/>
      <c r="X44" s="57"/>
      <c r="Y44" s="57"/>
      <c r="Z44" s="57"/>
      <c r="AA44" s="57"/>
    </row>
    <row r="45" spans="1:27" x14ac:dyDescent="0.4">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row>
    <row r="46" spans="1:27" x14ac:dyDescent="0.4">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row>
    <row r="47" spans="1:27" x14ac:dyDescent="0.4">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row>
    <row r="48" spans="1:27" x14ac:dyDescent="0.4">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row>
    <row r="49" spans="1:27" x14ac:dyDescent="0.4">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1:27" x14ac:dyDescent="0.4">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27" x14ac:dyDescent="0.4">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row>
    <row r="52" spans="1:27" x14ac:dyDescent="0.4">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sheetData>
  <mergeCells count="89">
    <mergeCell ref="E25:F25"/>
    <mergeCell ref="E26:F26"/>
    <mergeCell ref="G15:H15"/>
    <mergeCell ref="G16:H16"/>
    <mergeCell ref="G17:H17"/>
    <mergeCell ref="G18:H18"/>
    <mergeCell ref="G19:H19"/>
    <mergeCell ref="G20:H20"/>
    <mergeCell ref="I15:J15"/>
    <mergeCell ref="I16:J16"/>
    <mergeCell ref="I17:J17"/>
    <mergeCell ref="I18:J18"/>
    <mergeCell ref="I19:J19"/>
    <mergeCell ref="I20:J20"/>
    <mergeCell ref="O19:U19"/>
    <mergeCell ref="O20:U20"/>
    <mergeCell ref="O21:U21"/>
    <mergeCell ref="P11:Q11"/>
    <mergeCell ref="O15:U15"/>
    <mergeCell ref="O16:U16"/>
    <mergeCell ref="O17:U17"/>
    <mergeCell ref="O18:U18"/>
    <mergeCell ref="E21:F21"/>
    <mergeCell ref="G22:K23"/>
    <mergeCell ref="G21:H21"/>
    <mergeCell ref="I21:J21"/>
    <mergeCell ref="E16:F16"/>
    <mergeCell ref="E17:F17"/>
    <mergeCell ref="E18:F18"/>
    <mergeCell ref="E19:F19"/>
    <mergeCell ref="E20:F20"/>
    <mergeCell ref="B42:L42"/>
    <mergeCell ref="B43:L43"/>
    <mergeCell ref="B38:L38"/>
    <mergeCell ref="B5:B13"/>
    <mergeCell ref="C12:D13"/>
    <mergeCell ref="C10:D10"/>
    <mergeCell ref="C11:D11"/>
    <mergeCell ref="G13:L13"/>
    <mergeCell ref="J10:L10"/>
    <mergeCell ref="C6:D7"/>
    <mergeCell ref="E5:L5"/>
    <mergeCell ref="B33:L33"/>
    <mergeCell ref="B37:L37"/>
    <mergeCell ref="B39:L39"/>
    <mergeCell ref="B40:L40"/>
    <mergeCell ref="B41:L41"/>
    <mergeCell ref="B34:L34"/>
    <mergeCell ref="B35:L35"/>
    <mergeCell ref="B36:L36"/>
    <mergeCell ref="B31:L31"/>
    <mergeCell ref="D24:L24"/>
    <mergeCell ref="B32:L32"/>
    <mergeCell ref="B25:D26"/>
    <mergeCell ref="B27:L27"/>
    <mergeCell ref="G25:L25"/>
    <mergeCell ref="G26:L26"/>
    <mergeCell ref="B30:L30"/>
    <mergeCell ref="B28:L28"/>
    <mergeCell ref="B29:L29"/>
    <mergeCell ref="K6:L6"/>
    <mergeCell ref="E6:H6"/>
    <mergeCell ref="E7:H7"/>
    <mergeCell ref="I7:J7"/>
    <mergeCell ref="E10:F10"/>
    <mergeCell ref="G10:H10"/>
    <mergeCell ref="E11:F11"/>
    <mergeCell ref="B22:D23"/>
    <mergeCell ref="B15:D15"/>
    <mergeCell ref="E15:F15"/>
    <mergeCell ref="C16:D16"/>
    <mergeCell ref="C17:D17"/>
    <mergeCell ref="C18:D18"/>
    <mergeCell ref="C19:D19"/>
    <mergeCell ref="J3:L3"/>
    <mergeCell ref="B1:L1"/>
    <mergeCell ref="B4:L4"/>
    <mergeCell ref="E8:F8"/>
    <mergeCell ref="G8:L8"/>
    <mergeCell ref="E9:F9"/>
    <mergeCell ref="G9:L9"/>
    <mergeCell ref="C8:D9"/>
    <mergeCell ref="C5:D5"/>
    <mergeCell ref="B14:L14"/>
    <mergeCell ref="C20:D20"/>
    <mergeCell ref="C21:D21"/>
    <mergeCell ref="I6:J6"/>
    <mergeCell ref="K7:L7"/>
    <mergeCell ref="G11:L11"/>
  </mergeCells>
  <phoneticPr fontId="3"/>
  <conditionalFormatting sqref="E26:F26">
    <cfRule type="expression" dxfId="6" priority="7">
      <formula>$E$26="選択"</formula>
    </cfRule>
  </conditionalFormatting>
  <conditionalFormatting sqref="K16:K20">
    <cfRule type="expression" dxfId="5" priority="6">
      <formula>$K16="選択"</formula>
    </cfRule>
  </conditionalFormatting>
  <conditionalFormatting sqref="K21">
    <cfRule type="expression" dxfId="4" priority="5">
      <formula>$K21="選択"</formula>
    </cfRule>
  </conditionalFormatting>
  <conditionalFormatting sqref="L16:L21">
    <cfRule type="expression" dxfId="3" priority="1">
      <formula>$L16="選択"</formula>
    </cfRule>
  </conditionalFormatting>
  <dataValidations count="4">
    <dataValidation type="list" allowBlank="1" showInputMessage="1" showErrorMessage="1" sqref="K21" xr:uid="{B4EE0BA5-C4BF-4B97-AB0B-3F9E713075C7}">
      <formula1>$T$11:$T$13</formula1>
    </dataValidation>
    <dataValidation type="list" allowBlank="1" showInputMessage="1" showErrorMessage="1" sqref="E26:F26" xr:uid="{DE7EE5AC-37F1-44F5-A50A-5948E3CB8CEA}">
      <formula1>$U$11:$U$13</formula1>
    </dataValidation>
    <dataValidation type="list" allowBlank="1" showInputMessage="1" showErrorMessage="1" sqref="K16:K20" xr:uid="{B62BC25A-5E52-4B11-B12D-C08B43219FA9}">
      <formula1>$T$11:$T$13</formula1>
    </dataValidation>
    <dataValidation type="list" allowBlank="1" showInputMessage="1" showErrorMessage="1" sqref="L16:L21" xr:uid="{9B6125AB-BA40-4DFE-B195-D2A40FC03C7C}">
      <formula1>$V$11:$V$13</formula1>
    </dataValidation>
  </dataValidations>
  <printOptions horizontalCentered="1"/>
  <pageMargins left="0.31496062992125984" right="0.31496062992125984" top="0.43307086614173229" bottom="0.35433070866141736" header="0.31496062992125984" footer="0.31496062992125984"/>
  <pageSetup paperSize="9" scale="83"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M2" sqref="B2:AM7"/>
    </sheetView>
  </sheetViews>
  <sheetFormatPr defaultRowHeight="18.75" x14ac:dyDescent="0.4"/>
  <cols>
    <col min="1" max="1" width="12" style="28" bestFit="1" customWidth="1"/>
    <col min="2" max="2" width="16.125" style="28" customWidth="1"/>
    <col min="3" max="3" width="27" style="28" bestFit="1" customWidth="1"/>
    <col min="4" max="4" width="20.625" style="28" customWidth="1"/>
    <col min="5" max="5" width="17.5" style="36" bestFit="1" customWidth="1"/>
    <col min="6" max="6" width="20" style="36" bestFit="1" customWidth="1"/>
    <col min="7" max="7" width="12" style="28" bestFit="1" customWidth="1"/>
    <col min="8" max="8" width="26.375" style="34" customWidth="1"/>
    <col min="9" max="9" width="8.625" style="35" customWidth="1"/>
    <col min="10" max="10" width="8.75" style="28" customWidth="1"/>
    <col min="11" max="11" width="8.875" style="28" customWidth="1"/>
    <col min="12" max="12" width="23.25" style="37" customWidth="1"/>
    <col min="13" max="13" width="11.25" style="28" bestFit="1" customWidth="1"/>
    <col min="14" max="14" width="14.25" style="28" customWidth="1"/>
    <col min="15" max="15" width="18.375" style="28" customWidth="1"/>
    <col min="16" max="16" width="10" style="33" customWidth="1"/>
    <col min="17" max="17" width="17.75" style="28" bestFit="1" customWidth="1"/>
    <col min="18" max="18" width="16" style="36" bestFit="1" customWidth="1"/>
    <col min="19" max="19" width="8.875" style="36" customWidth="1"/>
    <col min="20" max="21" width="5.875" style="35" customWidth="1"/>
    <col min="22" max="22" width="23.875" style="38" customWidth="1"/>
    <col min="23" max="23" width="10.625" style="39" customWidth="1"/>
    <col min="24" max="24" width="13.75" style="28" customWidth="1"/>
    <col min="25" max="25" width="19.125" style="28" customWidth="1"/>
    <col min="26" max="26" width="18.75" style="28" customWidth="1"/>
    <col min="27" max="27" width="6.125" style="28" customWidth="1"/>
    <col min="28" max="28" width="4.375" style="35" customWidth="1"/>
    <col min="29" max="30" width="10.375" style="35" customWidth="1"/>
    <col min="31" max="31" width="13.875" style="40" bestFit="1" customWidth="1"/>
    <col min="32" max="32" width="12" style="28" customWidth="1"/>
    <col min="33" max="33" width="9" style="28"/>
    <col min="34" max="34" width="9" style="27"/>
    <col min="35" max="35" width="31.5" style="28" customWidth="1"/>
    <col min="36" max="36" width="23.75" style="28" customWidth="1"/>
    <col min="37" max="37" width="29.625" style="28" customWidth="1"/>
    <col min="38" max="38" width="13.125" style="28" customWidth="1"/>
    <col min="39" max="39" width="30.25" style="28" customWidth="1"/>
    <col min="40" max="16384" width="9" style="28"/>
  </cols>
  <sheetData>
    <row r="1" spans="1:39" s="13" customFormat="1" ht="42.75" customHeight="1" x14ac:dyDescent="0.4">
      <c r="A1" s="10" t="s">
        <v>32</v>
      </c>
      <c r="B1" s="10" t="s">
        <v>33</v>
      </c>
      <c r="C1" s="10" t="s">
        <v>34</v>
      </c>
      <c r="D1" s="10" t="s">
        <v>38</v>
      </c>
      <c r="E1" s="10" t="s">
        <v>40</v>
      </c>
      <c r="F1" s="10" t="s">
        <v>39</v>
      </c>
      <c r="G1" s="10" t="s">
        <v>35</v>
      </c>
      <c r="H1" s="10" t="s">
        <v>36</v>
      </c>
      <c r="I1" s="10" t="s">
        <v>37</v>
      </c>
      <c r="J1" s="10" t="s">
        <v>43</v>
      </c>
      <c r="K1" s="10" t="s">
        <v>44</v>
      </c>
      <c r="L1" s="11" t="s">
        <v>45</v>
      </c>
      <c r="M1" s="10" t="s">
        <v>41</v>
      </c>
      <c r="N1" s="10" t="s">
        <v>42</v>
      </c>
      <c r="O1" s="10" t="s">
        <v>46</v>
      </c>
      <c r="P1" s="10" t="s">
        <v>47</v>
      </c>
      <c r="Q1" s="10" t="s">
        <v>48</v>
      </c>
      <c r="R1" s="10" t="s">
        <v>40</v>
      </c>
      <c r="S1" s="46" t="s">
        <v>61</v>
      </c>
      <c r="T1" s="10" t="s">
        <v>49</v>
      </c>
      <c r="U1" s="10" t="s">
        <v>50</v>
      </c>
      <c r="V1" s="10" t="s">
        <v>51</v>
      </c>
      <c r="W1" s="56" t="s">
        <v>91</v>
      </c>
      <c r="X1" s="10" t="s">
        <v>52</v>
      </c>
      <c r="Y1" s="10" t="s">
        <v>53</v>
      </c>
      <c r="Z1" s="10" t="s">
        <v>54</v>
      </c>
      <c r="AA1" s="10" t="s">
        <v>55</v>
      </c>
      <c r="AB1" s="10" t="s">
        <v>56</v>
      </c>
      <c r="AC1" s="10" t="s">
        <v>57</v>
      </c>
      <c r="AD1" s="10" t="s">
        <v>94</v>
      </c>
      <c r="AE1" s="12" t="s">
        <v>93</v>
      </c>
      <c r="AF1" s="10" t="s">
        <v>92</v>
      </c>
      <c r="AG1" s="10" t="s">
        <v>58</v>
      </c>
      <c r="AH1" s="12" t="s">
        <v>89</v>
      </c>
      <c r="AI1" s="10" t="s">
        <v>121</v>
      </c>
      <c r="AJ1" s="10" t="s">
        <v>128</v>
      </c>
      <c r="AK1" s="10" t="s">
        <v>90</v>
      </c>
      <c r="AL1" s="63" t="s">
        <v>100</v>
      </c>
      <c r="AM1" s="63" t="s">
        <v>101</v>
      </c>
    </row>
    <row r="2" spans="1:39" ht="24" customHeight="1" x14ac:dyDescent="0.4">
      <c r="A2" s="14" t="s">
        <v>115</v>
      </c>
      <c r="B2" s="15" t="str">
        <f>申込書!J3</f>
        <v>令和　　年　　月　　日</v>
      </c>
      <c r="C2" s="16">
        <f>申込書!E5</f>
        <v>0</v>
      </c>
      <c r="D2" s="16">
        <f>申込書!E$7</f>
        <v>0</v>
      </c>
      <c r="E2" s="17">
        <f>申込書!K$7</f>
        <v>0</v>
      </c>
      <c r="F2" s="17">
        <f>申込書!I$7</f>
        <v>0</v>
      </c>
      <c r="G2" s="16"/>
      <c r="H2" s="16">
        <f>H4</f>
        <v>0</v>
      </c>
      <c r="I2" s="42" t="str">
        <f>申込書!G8</f>
        <v>　　　　　-</v>
      </c>
      <c r="J2" s="16">
        <f>申込書!G10</f>
        <v>0</v>
      </c>
      <c r="K2" s="16">
        <f>申込書!J10</f>
        <v>0</v>
      </c>
      <c r="L2" s="18">
        <f>申込書!G11</f>
        <v>0</v>
      </c>
      <c r="M2" s="16" t="str">
        <f>申込書!N$12&amp;申込書!E$13</f>
        <v>会員非会員</v>
      </c>
      <c r="N2" s="16" t="str">
        <f>申込書!E12&amp;申込書!G12&amp;申込書!I12&amp;申込書!K12&amp;申込書!E13</f>
        <v>公共団体法人個人賛助非会員</v>
      </c>
      <c r="O2" s="16">
        <f>申込書!C16</f>
        <v>0</v>
      </c>
      <c r="P2" s="16">
        <f>申込書!E16</f>
        <v>0</v>
      </c>
      <c r="Q2" s="16">
        <f>申込書!G16</f>
        <v>0</v>
      </c>
      <c r="R2" s="17">
        <f>申込書!I16</f>
        <v>0</v>
      </c>
      <c r="S2" s="47" t="str">
        <f>申込書!K16</f>
        <v>選択</v>
      </c>
      <c r="T2" s="19" t="str">
        <f>申込書!E23&amp;申込書!F23</f>
        <v/>
      </c>
      <c r="U2" s="19" t="str">
        <f>申込書!E26&amp;申込書!F26</f>
        <v>選択</v>
      </c>
      <c r="V2" s="16">
        <f>申込書!B28</f>
        <v>0</v>
      </c>
      <c r="W2" s="20"/>
      <c r="X2" s="21" t="str">
        <f>IF(AB2&gt;=1,IF(M2="会員","１１，０００","２２，０００"),"")</f>
        <v>２２，０００</v>
      </c>
      <c r="Y2" s="16">
        <f>申込書!D24</f>
        <v>0</v>
      </c>
      <c r="Z2" s="16">
        <f>申込書!G26</f>
        <v>0</v>
      </c>
      <c r="AA2" s="22" t="s">
        <v>59</v>
      </c>
      <c r="AB2" s="23">
        <f>申込書!$Q$12</f>
        <v>1</v>
      </c>
      <c r="AC2" s="24" t="str">
        <f>IF(AB2&gt;=1,IF(M2="会員","１１，０００","２２，０００"),"")</f>
        <v>２２，０００</v>
      </c>
      <c r="AD2" s="189">
        <f>IF(AB2&gt;=1,IF(M2="会員",11000,22000),0)</f>
        <v>22000</v>
      </c>
      <c r="AE2" s="25"/>
      <c r="AF2" s="26"/>
      <c r="AG2" s="194" t="str">
        <f>申込書!L16</f>
        <v>選択</v>
      </c>
      <c r="AH2" s="48" t="str">
        <f>IF($AB2&gt;=1,IF($S2="会場",参加証会場記載!$C$2,参加証会場記載!$D$2),"")</f>
        <v>WEB配信</v>
      </c>
      <c r="AI2" s="48" t="str">
        <f>IF($AB2&gt;=1,IF($S2="会場",参加証会場記載!$C$3,参加証会場記載!$D$3),"")</f>
        <v>配信開始：１２：３０～</v>
      </c>
      <c r="AJ2" s="48"/>
      <c r="AK2" s="48" t="str">
        <f>IF($AB2&gt;=1,IF($S2="会場",参加証会場記載!$C$4,""),"")</f>
        <v/>
      </c>
      <c r="AL2" s="64">
        <f>申込書!N16</f>
        <v>0</v>
      </c>
      <c r="AM2" s="64">
        <f>申込書!O16</f>
        <v>0</v>
      </c>
    </row>
    <row r="3" spans="1:39" ht="28.5" customHeight="1" x14ac:dyDescent="0.4">
      <c r="A3" s="14" t="s">
        <v>116</v>
      </c>
      <c r="B3" s="15" t="str">
        <f>申込書!J3</f>
        <v>令和　　年　　月　　日</v>
      </c>
      <c r="C3" s="16">
        <f>申込書!E5</f>
        <v>0</v>
      </c>
      <c r="D3" s="16">
        <f>申込書!E$7</f>
        <v>0</v>
      </c>
      <c r="E3" s="17">
        <f>申込書!K$7</f>
        <v>0</v>
      </c>
      <c r="F3" s="17">
        <f>申込書!I$7</f>
        <v>0</v>
      </c>
      <c r="G3" s="16"/>
      <c r="H3" s="16">
        <f>申込書!G9</f>
        <v>0</v>
      </c>
      <c r="I3" s="42" t="str">
        <f>申込書!G8</f>
        <v>　　　　　-</v>
      </c>
      <c r="J3" s="16">
        <f>申込書!G10</f>
        <v>0</v>
      </c>
      <c r="K3" s="16">
        <f>申込書!J10</f>
        <v>0</v>
      </c>
      <c r="L3" s="18">
        <f>申込書!G11</f>
        <v>0</v>
      </c>
      <c r="M3" s="16" t="str">
        <f>申込書!N$12&amp;申込書!E$13</f>
        <v>会員非会員</v>
      </c>
      <c r="N3" s="16" t="str">
        <f>申込書!E12&amp;申込書!G12&amp;申込書!I12&amp;申込書!K12&amp;申込書!E13</f>
        <v>公共団体法人個人賛助非会員</v>
      </c>
      <c r="O3" s="16">
        <f>申込書!C17</f>
        <v>0</v>
      </c>
      <c r="P3" s="16">
        <f>申込書!E17</f>
        <v>0</v>
      </c>
      <c r="Q3" s="16">
        <f>申込書!G17</f>
        <v>0</v>
      </c>
      <c r="R3" s="17">
        <f>申込書!I17</f>
        <v>0</v>
      </c>
      <c r="S3" s="47" t="str">
        <f>申込書!K17</f>
        <v>選択</v>
      </c>
      <c r="T3" s="19" t="str">
        <f>申込書!E23&amp;申込書!F23</f>
        <v/>
      </c>
      <c r="U3" s="19" t="str">
        <f>申込書!E26&amp;申込書!F26</f>
        <v>選択</v>
      </c>
      <c r="V3" s="16">
        <f>申込書!B28</f>
        <v>0</v>
      </c>
      <c r="W3" s="20"/>
      <c r="X3" s="21" t="str">
        <f t="shared" ref="X3:X7" si="0">IF(AB3&gt;=1,IF(M3="会員","１１，０００","２２，０００"),"")</f>
        <v>２２，０００</v>
      </c>
      <c r="Y3" s="16">
        <f>申込書!D24</f>
        <v>0</v>
      </c>
      <c r="Z3" s="16">
        <f>申込書!G26</f>
        <v>0</v>
      </c>
      <c r="AA3" s="16" t="s">
        <v>59</v>
      </c>
      <c r="AB3" s="23">
        <f>申込書!$Q$12</f>
        <v>1</v>
      </c>
      <c r="AC3" s="24" t="str">
        <f t="shared" ref="AC3:AC7" si="1">IF(AB3&gt;=1,IF(M3="会員","１１，０００","２２，０００"),"")</f>
        <v>２２，０００</v>
      </c>
      <c r="AD3" s="189">
        <f t="shared" ref="AD3:AD7" si="2">IF(AB3&gt;=1,IF(M3="会員",11000,22000),0)</f>
        <v>22000</v>
      </c>
      <c r="AE3" s="25"/>
      <c r="AF3" s="26"/>
      <c r="AG3" s="193" t="str">
        <f>申込書!L17</f>
        <v>選択</v>
      </c>
      <c r="AH3" s="65" t="str">
        <f>IF($AB3&gt;=1,IF($S3="会場",参加証会場記載!$C$2,参加証会場記載!$D$2),"")</f>
        <v>WEB配信</v>
      </c>
      <c r="AI3" s="65" t="str">
        <f>IF($AB3&gt;=1,IF($S3="会場",参加証会場記載!$C$3,参加証会場記載!$D$3),"")</f>
        <v>配信開始：１２：３０～</v>
      </c>
      <c r="AJ3" s="48"/>
      <c r="AK3" s="48" t="str">
        <f>IF($AB3&gt;=1,IF($S3="会場",参加証会場記載!$C$4,""),"")</f>
        <v/>
      </c>
      <c r="AL3" s="64">
        <f>申込書!N17</f>
        <v>0</v>
      </c>
      <c r="AM3" s="64">
        <f>申込書!O17</f>
        <v>0</v>
      </c>
    </row>
    <row r="4" spans="1:39" ht="24" customHeight="1" x14ac:dyDescent="0.4">
      <c r="A4" s="14" t="s">
        <v>117</v>
      </c>
      <c r="B4" s="15" t="str">
        <f>申込書!J3</f>
        <v>令和　　年　　月　　日</v>
      </c>
      <c r="C4" s="16">
        <f>申込書!E5</f>
        <v>0</v>
      </c>
      <c r="D4" s="16">
        <f>申込書!E$7</f>
        <v>0</v>
      </c>
      <c r="E4" s="17">
        <f>申込書!K$7</f>
        <v>0</v>
      </c>
      <c r="F4" s="17">
        <f>申込書!I$7</f>
        <v>0</v>
      </c>
      <c r="G4" s="16"/>
      <c r="H4" s="16">
        <f>申込書!G9</f>
        <v>0</v>
      </c>
      <c r="I4" s="42" t="str">
        <f>申込書!G8</f>
        <v>　　　　　-</v>
      </c>
      <c r="J4" s="16">
        <f>申込書!G10</f>
        <v>0</v>
      </c>
      <c r="K4" s="16">
        <f>申込書!J10</f>
        <v>0</v>
      </c>
      <c r="L4" s="18">
        <f>申込書!G11</f>
        <v>0</v>
      </c>
      <c r="M4" s="16" t="str">
        <f>申込書!N$12&amp;申込書!E$13</f>
        <v>会員非会員</v>
      </c>
      <c r="N4" s="16" t="str">
        <f>申込書!E12&amp;申込書!G12&amp;申込書!I12&amp;申込書!K12&amp;申込書!E13</f>
        <v>公共団体法人個人賛助非会員</v>
      </c>
      <c r="O4" s="16">
        <f>申込書!C18</f>
        <v>0</v>
      </c>
      <c r="P4" s="16">
        <f>申込書!E18</f>
        <v>0</v>
      </c>
      <c r="Q4" s="16">
        <f>申込書!G18</f>
        <v>0</v>
      </c>
      <c r="R4" s="17">
        <f>申込書!I18</f>
        <v>0</v>
      </c>
      <c r="S4" s="47" t="str">
        <f>申込書!K18</f>
        <v>選択</v>
      </c>
      <c r="T4" s="19" t="str">
        <f>申込書!E23&amp;申込書!F23</f>
        <v/>
      </c>
      <c r="U4" s="19" t="str">
        <f>申込書!E26&amp;申込書!F26</f>
        <v>選択</v>
      </c>
      <c r="V4" s="16">
        <f>申込書!B28</f>
        <v>0</v>
      </c>
      <c r="W4" s="20"/>
      <c r="X4" s="21" t="str">
        <f t="shared" si="0"/>
        <v>２２，０００</v>
      </c>
      <c r="Y4" s="16">
        <f>申込書!D24</f>
        <v>0</v>
      </c>
      <c r="Z4" s="16">
        <f>申込書!G26</f>
        <v>0</v>
      </c>
      <c r="AA4" s="16" t="s">
        <v>59</v>
      </c>
      <c r="AB4" s="23">
        <f>申込書!$Q$12</f>
        <v>1</v>
      </c>
      <c r="AC4" s="24" t="str">
        <f t="shared" si="1"/>
        <v>２２，０００</v>
      </c>
      <c r="AD4" s="189">
        <f t="shared" si="2"/>
        <v>22000</v>
      </c>
      <c r="AE4" s="25"/>
      <c r="AF4" s="26"/>
      <c r="AG4" s="193" t="str">
        <f>申込書!L18</f>
        <v>選択</v>
      </c>
      <c r="AH4" s="65" t="str">
        <f>IF($AB4&gt;=1,IF($S4="会場",参加証会場記載!$C$2,参加証会場記載!$D$2),"")</f>
        <v>WEB配信</v>
      </c>
      <c r="AI4" s="65" t="str">
        <f>IF($AB4&gt;=1,IF($S4="会場",参加証会場記載!$C$3,参加証会場記載!$D$3),"")</f>
        <v>配信開始：１２：３０～</v>
      </c>
      <c r="AJ4" s="48"/>
      <c r="AK4" s="48" t="str">
        <f>IF($AB4&gt;=1,IF($S4="会場",参加証会場記載!$C$4,""),"")</f>
        <v/>
      </c>
      <c r="AL4" s="64">
        <f>申込書!N18</f>
        <v>0</v>
      </c>
      <c r="AM4" s="64">
        <f>申込書!O18</f>
        <v>0</v>
      </c>
    </row>
    <row r="5" spans="1:39" ht="24" customHeight="1" x14ac:dyDescent="0.4">
      <c r="A5" s="14" t="s">
        <v>118</v>
      </c>
      <c r="B5" s="15" t="str">
        <f>申込書!J3</f>
        <v>令和　　年　　月　　日</v>
      </c>
      <c r="C5" s="16">
        <f>申込書!E5</f>
        <v>0</v>
      </c>
      <c r="D5" s="16">
        <f>申込書!E$7</f>
        <v>0</v>
      </c>
      <c r="E5" s="17">
        <f>申込書!K$7</f>
        <v>0</v>
      </c>
      <c r="F5" s="17">
        <f>申込書!I$7</f>
        <v>0</v>
      </c>
      <c r="G5" s="16"/>
      <c r="H5" s="16">
        <f>申込書!G9</f>
        <v>0</v>
      </c>
      <c r="I5" s="42" t="str">
        <f>申込書!G8</f>
        <v>　　　　　-</v>
      </c>
      <c r="J5" s="16">
        <f>申込書!G10</f>
        <v>0</v>
      </c>
      <c r="K5" s="16">
        <f>申込書!J10</f>
        <v>0</v>
      </c>
      <c r="L5" s="29">
        <f>申込書!G11</f>
        <v>0</v>
      </c>
      <c r="M5" s="16" t="str">
        <f>申込書!N$12&amp;申込書!E$13</f>
        <v>会員非会員</v>
      </c>
      <c r="N5" s="16" t="str">
        <f>申込書!E12&amp;申込書!G12&amp;申込書!I12&amp;申込書!K12&amp;申込書!E13</f>
        <v>公共団体法人個人賛助非会員</v>
      </c>
      <c r="O5" s="16">
        <f>申込書!C19</f>
        <v>0</v>
      </c>
      <c r="P5" s="16">
        <f>申込書!E19</f>
        <v>0</v>
      </c>
      <c r="Q5" s="16">
        <f>申込書!G19</f>
        <v>0</v>
      </c>
      <c r="R5" s="17">
        <f>申込書!I19</f>
        <v>0</v>
      </c>
      <c r="S5" s="47" t="str">
        <f>申込書!K19</f>
        <v>選択</v>
      </c>
      <c r="T5" s="19" t="str">
        <f>申込書!E23&amp;申込書!F23</f>
        <v/>
      </c>
      <c r="U5" s="19" t="str">
        <f>申込書!E26&amp;申込書!F26</f>
        <v>選択</v>
      </c>
      <c r="V5" s="16">
        <f>申込書!B28</f>
        <v>0</v>
      </c>
      <c r="W5" s="20"/>
      <c r="X5" s="21" t="str">
        <f t="shared" si="0"/>
        <v>２２，０００</v>
      </c>
      <c r="Y5" s="16">
        <f>申込書!D24</f>
        <v>0</v>
      </c>
      <c r="Z5" s="16">
        <f>申込書!G26</f>
        <v>0</v>
      </c>
      <c r="AA5" s="30" t="s">
        <v>59</v>
      </c>
      <c r="AB5" s="23">
        <f>申込書!$Q$12</f>
        <v>1</v>
      </c>
      <c r="AC5" s="24" t="str">
        <f t="shared" si="1"/>
        <v>２２，０００</v>
      </c>
      <c r="AD5" s="189">
        <f t="shared" si="2"/>
        <v>22000</v>
      </c>
      <c r="AE5" s="25"/>
      <c r="AF5" s="26"/>
      <c r="AG5" s="193" t="str">
        <f>申込書!L19</f>
        <v>選択</v>
      </c>
      <c r="AH5" s="65" t="str">
        <f>IF($AB5&gt;=1,IF($S5="会場",参加証会場記載!$C$2,参加証会場記載!$D$2),"")</f>
        <v>WEB配信</v>
      </c>
      <c r="AI5" s="65" t="str">
        <f>IF($AB5&gt;=1,IF($S5="会場",参加証会場記載!$C$3,参加証会場記載!$D$3),"")</f>
        <v>配信開始：１２：３０～</v>
      </c>
      <c r="AJ5" s="48"/>
      <c r="AK5" s="48" t="str">
        <f>IF($AB5&gt;=1,IF($S5="会場",参加証会場記載!$C$4,""),"")</f>
        <v/>
      </c>
      <c r="AL5" s="64">
        <f>申込書!N19</f>
        <v>0</v>
      </c>
      <c r="AM5" s="64">
        <f>申込書!O19</f>
        <v>0</v>
      </c>
    </row>
    <row r="6" spans="1:39" s="32" customFormat="1" ht="24" customHeight="1" x14ac:dyDescent="0.4">
      <c r="A6" s="14" t="s">
        <v>119</v>
      </c>
      <c r="B6" s="15" t="str">
        <f>申込書!J3</f>
        <v>令和　　年　　月　　日</v>
      </c>
      <c r="C6" s="16">
        <f>申込書!E5</f>
        <v>0</v>
      </c>
      <c r="D6" s="16">
        <f>申込書!E$7</f>
        <v>0</v>
      </c>
      <c r="E6" s="17">
        <f>申込書!K$7</f>
        <v>0</v>
      </c>
      <c r="F6" s="17">
        <f>申込書!I$7</f>
        <v>0</v>
      </c>
      <c r="G6" s="16"/>
      <c r="H6" s="16">
        <f>申込書!G9</f>
        <v>0</v>
      </c>
      <c r="I6" s="42" t="str">
        <f>申込書!G8</f>
        <v>　　　　　-</v>
      </c>
      <c r="J6" s="16">
        <f>申込書!G10</f>
        <v>0</v>
      </c>
      <c r="K6" s="16">
        <f>申込書!J10</f>
        <v>0</v>
      </c>
      <c r="L6" s="29">
        <f>申込書!G11</f>
        <v>0</v>
      </c>
      <c r="M6" s="16" t="str">
        <f>申込書!N$12&amp;申込書!E$13</f>
        <v>会員非会員</v>
      </c>
      <c r="N6" s="16" t="str">
        <f>申込書!E12&amp;申込書!G12&amp;申込書!I12&amp;申込書!K12&amp;申込書!E13</f>
        <v>公共団体法人個人賛助非会員</v>
      </c>
      <c r="O6" s="16">
        <f>申込書!C20</f>
        <v>0</v>
      </c>
      <c r="P6" s="16">
        <f>申込書!E20</f>
        <v>0</v>
      </c>
      <c r="Q6" s="16">
        <f>申込書!G20</f>
        <v>0</v>
      </c>
      <c r="R6" s="17">
        <f>申込書!I20</f>
        <v>0</v>
      </c>
      <c r="S6" s="47" t="str">
        <f>申込書!K20</f>
        <v>選択</v>
      </c>
      <c r="T6" s="19" t="str">
        <f>申込書!E23&amp;申込書!F23</f>
        <v/>
      </c>
      <c r="U6" s="19" t="str">
        <f>申込書!E26&amp;申込書!F26</f>
        <v>選択</v>
      </c>
      <c r="V6" s="31">
        <f>申込書!B28</f>
        <v>0</v>
      </c>
      <c r="W6" s="20"/>
      <c r="X6" s="21" t="str">
        <f t="shared" si="0"/>
        <v>２２，０００</v>
      </c>
      <c r="Y6" s="16">
        <f>申込書!D24</f>
        <v>0</v>
      </c>
      <c r="Z6" s="16">
        <f>申込書!G26</f>
        <v>0</v>
      </c>
      <c r="AA6" s="30" t="s">
        <v>59</v>
      </c>
      <c r="AB6" s="23">
        <f>申込書!$Q$12</f>
        <v>1</v>
      </c>
      <c r="AC6" s="24" t="str">
        <f t="shared" si="1"/>
        <v>２２，０００</v>
      </c>
      <c r="AD6" s="189">
        <f t="shared" si="2"/>
        <v>22000</v>
      </c>
      <c r="AE6" s="25"/>
      <c r="AF6" s="26"/>
      <c r="AG6" s="193" t="str">
        <f>申込書!L20</f>
        <v>選択</v>
      </c>
      <c r="AH6" s="65" t="str">
        <f>IF($AB6&gt;=1,IF($S6="会場",参加証会場記載!$C$2,参加証会場記載!$D$2),"")</f>
        <v>WEB配信</v>
      </c>
      <c r="AI6" s="65" t="str">
        <f>IF($AB6&gt;=1,IF($S6="会場",参加証会場記載!$C$3,参加証会場記載!$D$3),"")</f>
        <v>配信開始：１２：３０～</v>
      </c>
      <c r="AJ6" s="48"/>
      <c r="AK6" s="48" t="str">
        <f>IF($AB6&gt;=1,IF($S6="会場",参加証会場記載!$C$4,""),"")</f>
        <v/>
      </c>
      <c r="AL6" s="64">
        <f>申込書!N20</f>
        <v>0</v>
      </c>
      <c r="AM6" s="64">
        <f>申込書!O20</f>
        <v>0</v>
      </c>
    </row>
    <row r="7" spans="1:39" s="32" customFormat="1" ht="24" customHeight="1" x14ac:dyDescent="0.4">
      <c r="A7" s="14" t="s">
        <v>120</v>
      </c>
      <c r="B7" s="15" t="str">
        <f>申込書!J3</f>
        <v>令和　　年　　月　　日</v>
      </c>
      <c r="C7" s="16">
        <f>申込書!E5</f>
        <v>0</v>
      </c>
      <c r="D7" s="16">
        <f>申込書!E$7</f>
        <v>0</v>
      </c>
      <c r="E7" s="17">
        <f>申込書!K$7</f>
        <v>0</v>
      </c>
      <c r="F7" s="17">
        <f>申込書!I$7</f>
        <v>0</v>
      </c>
      <c r="G7" s="16"/>
      <c r="H7" s="16">
        <f>申込書!G9</f>
        <v>0</v>
      </c>
      <c r="I7" s="42" t="str">
        <f>申込書!G8</f>
        <v>　　　　　-</v>
      </c>
      <c r="J7" s="16">
        <f>申込書!G10</f>
        <v>0</v>
      </c>
      <c r="K7" s="16">
        <f>申込書!J10</f>
        <v>0</v>
      </c>
      <c r="L7" s="29">
        <f>申込書!G11</f>
        <v>0</v>
      </c>
      <c r="M7" s="16" t="str">
        <f>申込書!N$12&amp;申込書!E$13</f>
        <v>会員非会員</v>
      </c>
      <c r="N7" s="16" t="str">
        <f>申込書!E12&amp;申込書!G12&amp;申込書!I12&amp;申込書!K12&amp;申込書!E13</f>
        <v>公共団体法人個人賛助非会員</v>
      </c>
      <c r="O7" s="16">
        <f>申込書!C21</f>
        <v>0</v>
      </c>
      <c r="P7" s="16">
        <f>申込書!E21</f>
        <v>0</v>
      </c>
      <c r="Q7" s="16">
        <f>申込書!G21</f>
        <v>0</v>
      </c>
      <c r="R7" s="17">
        <f>申込書!I21</f>
        <v>0</v>
      </c>
      <c r="S7" s="47" t="str">
        <f>申込書!K21</f>
        <v>選択</v>
      </c>
      <c r="T7" s="19" t="str">
        <f>申込書!E23&amp;申込書!F23</f>
        <v/>
      </c>
      <c r="U7" s="19" t="str">
        <f>申込書!E26&amp;申込書!F26</f>
        <v>選択</v>
      </c>
      <c r="V7" s="31">
        <f>申込書!B28</f>
        <v>0</v>
      </c>
      <c r="W7" s="20"/>
      <c r="X7" s="21" t="str">
        <f t="shared" si="0"/>
        <v>２２，０００</v>
      </c>
      <c r="Y7" s="16">
        <f>申込書!D24</f>
        <v>0</v>
      </c>
      <c r="Z7" s="16">
        <f>申込書!G26</f>
        <v>0</v>
      </c>
      <c r="AA7" s="30" t="s">
        <v>59</v>
      </c>
      <c r="AB7" s="23">
        <f>申込書!$Q$12</f>
        <v>1</v>
      </c>
      <c r="AC7" s="24" t="str">
        <f t="shared" si="1"/>
        <v>２２，０００</v>
      </c>
      <c r="AD7" s="189">
        <f t="shared" si="2"/>
        <v>22000</v>
      </c>
      <c r="AE7" s="25"/>
      <c r="AF7" s="26"/>
      <c r="AG7" s="193" t="str">
        <f>申込書!L21</f>
        <v>選択</v>
      </c>
      <c r="AH7" s="65" t="str">
        <f>IF($AB7&gt;=1,IF($S7="会場",参加証会場記載!$C$2,参加証会場記載!$D$2),"")</f>
        <v>WEB配信</v>
      </c>
      <c r="AI7" s="65" t="str">
        <f>IF($AB7&gt;=1,IF($S7="会場",参加証会場記載!$C$3,参加証会場記載!$D$3),"")</f>
        <v>配信開始：１２：３０～</v>
      </c>
      <c r="AJ7" s="48"/>
      <c r="AK7" s="48" t="str">
        <f>IF($AB7&gt;=1,IF($S7="会場",参加証会場記載!$C$4,""),"")</f>
        <v/>
      </c>
      <c r="AL7" s="64">
        <f>申込書!N21</f>
        <v>0</v>
      </c>
      <c r="AM7" s="64">
        <f>申込書!O21</f>
        <v>0</v>
      </c>
    </row>
    <row r="8" spans="1:39" x14ac:dyDescent="0.4">
      <c r="AB8" s="35" t="s">
        <v>60</v>
      </c>
    </row>
  </sheetData>
  <autoFilter ref="A1:AI6" xr:uid="{00000000-0009-0000-0000-000001000000}">
    <sortState xmlns:xlrd2="http://schemas.microsoft.com/office/spreadsheetml/2017/richdata2" ref="A2:AI6">
      <sortCondition ref="A1"/>
    </sortState>
  </autoFilter>
  <phoneticPr fontId="3"/>
  <conditionalFormatting sqref="B3">
    <cfRule type="cellIs" dxfId="53" priority="15" operator="between">
      <formula>43586</formula>
      <formula>43676</formula>
    </cfRule>
  </conditionalFormatting>
  <conditionalFormatting sqref="B4:B6">
    <cfRule type="cellIs" dxfId="52" priority="14" operator="between">
      <formula>43586</formula>
      <formula>43676</formula>
    </cfRule>
  </conditionalFormatting>
  <conditionalFormatting sqref="B7">
    <cfRule type="cellIs" dxfId="51" priority="1" operator="between">
      <formula>43586</formula>
      <formula>43676</formula>
    </cfRule>
  </conditionalFormatting>
  <dataValidations disablePrompts="1" count="1">
    <dataValidation type="list" allowBlank="1" showInputMessage="1" showErrorMessage="1" sqref="AA2:AA7" xr:uid="{00000000-0002-0000-0100-000000000000}">
      <formula1>#REF!</formula1>
    </dataValidation>
  </dataValidations>
  <pageMargins left="0.59055118110236227" right="0.39370078740157483" top="0.31496062992125984" bottom="0.31496062992125984" header="0.31496062992125984" footer="0.31496062992125984"/>
  <pageSetup paperSize="9" scale="2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
  <sheetViews>
    <sheetView workbookViewId="0">
      <selection activeCell="D4" sqref="D4"/>
    </sheetView>
  </sheetViews>
  <sheetFormatPr defaultRowHeight="18.75" x14ac:dyDescent="0.4"/>
  <cols>
    <col min="3" max="3" width="40.625" customWidth="1"/>
    <col min="4" max="4" width="28.5" customWidth="1"/>
  </cols>
  <sheetData>
    <row r="1" spans="2:4" x14ac:dyDescent="0.4">
      <c r="B1" t="s">
        <v>87</v>
      </c>
      <c r="C1" s="67" t="s">
        <v>113</v>
      </c>
      <c r="D1" s="67" t="s">
        <v>114</v>
      </c>
    </row>
    <row r="2" spans="2:4" ht="41.25" customHeight="1" x14ac:dyDescent="0.4">
      <c r="B2" s="190" t="s">
        <v>89</v>
      </c>
      <c r="C2" s="190" t="s">
        <v>85</v>
      </c>
      <c r="D2" t="s">
        <v>88</v>
      </c>
    </row>
    <row r="3" spans="2:4" x14ac:dyDescent="0.4">
      <c r="B3" t="s">
        <v>123</v>
      </c>
      <c r="C3" t="s">
        <v>122</v>
      </c>
      <c r="D3" t="s">
        <v>125</v>
      </c>
    </row>
    <row r="4" spans="2:4" x14ac:dyDescent="0.4">
      <c r="B4" t="s">
        <v>124</v>
      </c>
      <c r="C4" t="s">
        <v>86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受付総合（リンク元）</vt:lpstr>
      <vt:lpstr>参加証会場記載</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posapc14</cp:lastModifiedBy>
  <cp:lastPrinted>2022-04-15T05:14:06Z</cp:lastPrinted>
  <dcterms:created xsi:type="dcterms:W3CDTF">2020-10-21T07:11:40Z</dcterms:created>
  <dcterms:modified xsi:type="dcterms:W3CDTF">2022-05-23T03:03:30Z</dcterms:modified>
</cp:coreProperties>
</file>