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osa01\Company_new\令和4年度\03企画\アンケート\依頼状\hp\自治体\"/>
    </mc:Choice>
  </mc:AlternateContent>
  <xr:revisionPtr revIDLastSave="0" documentId="13_ncr:1_{E1B18E6C-F21D-401E-841C-586645760868}" xr6:coauthVersionLast="47" xr6:coauthVersionMax="47" xr10:uidLastSave="{00000000-0000-0000-0000-000000000000}"/>
  <workbookProtection workbookAlgorithmName="SHA-512" workbookHashValue="zcht0vWu0lsHDcMXdMVAHXa3KW0esUV526QbQK5l96XSKpMqUmFWFcOlu1gz996whhrJ3MFh2DTfj4JMl6hn9Q==" workbookSaltValue="vLfGa5If7TaxE5NkQXP9eg==" workbookSpinCount="100000" lockStructure="1"/>
  <bookViews>
    <workbookView xWindow="-120" yWindow="-120" windowWidth="29040" windowHeight="15840" xr2:uid="{DFF7D690-B36D-43DC-99AB-DD27A476EDDF}"/>
  </bookViews>
  <sheets>
    <sheet name="回答シート" sheetId="3" r:id="rId1"/>
    <sheet name="確認・印刷用" sheetId="10" r:id="rId2"/>
    <sheet name="確認・印刷用 (問5-2)" sheetId="11" r:id="rId3"/>
    <sheet name="集計" sheetId="6" state="hidden" r:id="rId4"/>
    <sheet name="回答シートA" sheetId="5" state="hidden" r:id="rId5"/>
  </sheets>
  <definedNames>
    <definedName name="_xlnm._FilterDatabase" localSheetId="0" hidden="1">回答シート!$A$1:$A$490</definedName>
    <definedName name="_xlnm._FilterDatabase" localSheetId="1" hidden="1">確認・印刷用!#REF!</definedName>
    <definedName name="_xlnm._FilterDatabase" localSheetId="2" hidden="1">'確認・印刷用 (問5-2)'!#REF!</definedName>
    <definedName name="_xlnm.Print_Area" localSheetId="0">回答シート!$A$1:$F$489</definedName>
    <definedName name="_xlnm.Print_Area" localSheetId="1">確認・印刷用!$A$1:$E$507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2" i="11" l="1"/>
  <c r="Q11" i="11"/>
  <c r="Q10" i="11"/>
  <c r="Q9" i="11"/>
  <c r="Q8" i="11"/>
  <c r="O12" i="11"/>
  <c r="N12" i="11"/>
  <c r="M12" i="11"/>
  <c r="L12" i="11"/>
  <c r="K12" i="11"/>
  <c r="J12" i="11"/>
  <c r="I12" i="11"/>
  <c r="H12" i="11"/>
  <c r="G12" i="11"/>
  <c r="F12" i="11"/>
  <c r="E12" i="11"/>
  <c r="D12" i="11"/>
  <c r="O11" i="11"/>
  <c r="N11" i="11"/>
  <c r="M11" i="11"/>
  <c r="L11" i="11"/>
  <c r="K11" i="11"/>
  <c r="J11" i="11"/>
  <c r="I11" i="11"/>
  <c r="H11" i="11"/>
  <c r="G11" i="11"/>
  <c r="F11" i="11"/>
  <c r="E11" i="11"/>
  <c r="D11" i="11"/>
  <c r="O10" i="11"/>
  <c r="N10" i="11"/>
  <c r="M10" i="11"/>
  <c r="L10" i="11"/>
  <c r="K10" i="11"/>
  <c r="J10" i="11"/>
  <c r="I10" i="11"/>
  <c r="H10" i="11"/>
  <c r="G10" i="11"/>
  <c r="F10" i="11"/>
  <c r="E10" i="11"/>
  <c r="D10" i="11"/>
  <c r="O9" i="11"/>
  <c r="N9" i="11"/>
  <c r="M9" i="11"/>
  <c r="L9" i="11"/>
  <c r="K9" i="11"/>
  <c r="J9" i="11"/>
  <c r="I9" i="11"/>
  <c r="H9" i="11"/>
  <c r="G9" i="11"/>
  <c r="F9" i="11"/>
  <c r="E9" i="11"/>
  <c r="D9" i="11"/>
  <c r="O8" i="11"/>
  <c r="N8" i="11"/>
  <c r="M8" i="11"/>
  <c r="L8" i="11"/>
  <c r="K8" i="11"/>
  <c r="J8" i="11"/>
  <c r="I8" i="11"/>
  <c r="H8" i="11"/>
  <c r="G8" i="11"/>
  <c r="F8" i="11"/>
  <c r="E8" i="11"/>
  <c r="D8" i="11"/>
  <c r="B498" i="10"/>
  <c r="C494" i="10"/>
  <c r="B490" i="10"/>
  <c r="C487" i="10"/>
  <c r="C485" i="10"/>
  <c r="B479" i="10"/>
  <c r="C475" i="10"/>
  <c r="C471" i="10"/>
  <c r="C468" i="10"/>
  <c r="C465" i="10"/>
  <c r="C463" i="10"/>
  <c r="B458" i="10"/>
  <c r="C455" i="10"/>
  <c r="B450" i="10"/>
  <c r="B451" i="10"/>
  <c r="B452" i="10"/>
  <c r="B453" i="10"/>
  <c r="B449" i="10"/>
  <c r="B444" i="10"/>
  <c r="C441" i="10"/>
  <c r="B436" i="10"/>
  <c r="C433" i="10"/>
  <c r="B428" i="10"/>
  <c r="B423" i="10"/>
  <c r="C419" i="10"/>
  <c r="C416" i="10"/>
  <c r="B409" i="10"/>
  <c r="B401" i="10"/>
  <c r="C382" i="10"/>
  <c r="B387" i="10"/>
  <c r="B388" i="10"/>
  <c r="B389" i="10"/>
  <c r="B390" i="10"/>
  <c r="B391" i="10"/>
  <c r="B392" i="10"/>
  <c r="B393" i="10"/>
  <c r="B394" i="10"/>
  <c r="B395" i="10"/>
  <c r="B396" i="10"/>
  <c r="B397" i="10"/>
  <c r="B398" i="10"/>
  <c r="B386" i="10"/>
  <c r="B373" i="10"/>
  <c r="B374" i="10"/>
  <c r="B375" i="10"/>
  <c r="B376" i="10"/>
  <c r="B377" i="10"/>
  <c r="B378" i="10"/>
  <c r="B379" i="10"/>
  <c r="B380" i="10"/>
  <c r="B372" i="10"/>
  <c r="C369" i="10"/>
  <c r="B360" i="10"/>
  <c r="B361" i="10"/>
  <c r="B362" i="10"/>
  <c r="B363" i="10"/>
  <c r="B364" i="10"/>
  <c r="B365" i="10"/>
  <c r="B366" i="10"/>
  <c r="B367" i="10"/>
  <c r="B359" i="10"/>
  <c r="C356" i="10"/>
  <c r="B347" i="10"/>
  <c r="B348" i="10"/>
  <c r="B349" i="10"/>
  <c r="B350" i="10"/>
  <c r="B351" i="10"/>
  <c r="B352" i="10"/>
  <c r="B353" i="10"/>
  <c r="B354" i="10"/>
  <c r="B346" i="10"/>
  <c r="C342" i="10"/>
  <c r="B335" i="10"/>
  <c r="B336" i="10"/>
  <c r="B337" i="10"/>
  <c r="B338" i="10"/>
  <c r="B339" i="10"/>
  <c r="B340" i="10"/>
  <c r="B334" i="10"/>
  <c r="C331" i="10"/>
  <c r="B324" i="10"/>
  <c r="B325" i="10"/>
  <c r="B326" i="10"/>
  <c r="B327" i="10"/>
  <c r="B328" i="10"/>
  <c r="B329" i="10"/>
  <c r="B323" i="10"/>
  <c r="C320" i="10"/>
  <c r="C308" i="10"/>
  <c r="B313" i="10"/>
  <c r="B314" i="10"/>
  <c r="B315" i="10"/>
  <c r="B316" i="10"/>
  <c r="B317" i="10"/>
  <c r="B318" i="10"/>
  <c r="B312" i="10"/>
  <c r="B303" i="10"/>
  <c r="B304" i="10"/>
  <c r="B305" i="10"/>
  <c r="B306" i="10"/>
  <c r="B302" i="10"/>
  <c r="C299" i="10"/>
  <c r="B294" i="10"/>
  <c r="B295" i="10"/>
  <c r="B296" i="10"/>
  <c r="B297" i="10"/>
  <c r="B293" i="10"/>
  <c r="C290" i="10"/>
  <c r="B285" i="10"/>
  <c r="B286" i="10"/>
  <c r="B287" i="10"/>
  <c r="B288" i="10"/>
  <c r="B284" i="10"/>
  <c r="C278" i="10"/>
  <c r="B269" i="10"/>
  <c r="B270" i="10"/>
  <c r="B271" i="10"/>
  <c r="B272" i="10"/>
  <c r="B273" i="10"/>
  <c r="B274" i="10"/>
  <c r="B275" i="10"/>
  <c r="B276" i="10"/>
  <c r="B268" i="10"/>
  <c r="C265" i="10"/>
  <c r="B260" i="10"/>
  <c r="B261" i="10"/>
  <c r="B262" i="10"/>
  <c r="B263" i="10"/>
  <c r="B259" i="10"/>
  <c r="B251" i="10"/>
  <c r="C246" i="10"/>
  <c r="B243" i="10"/>
  <c r="C240" i="10"/>
  <c r="B236" i="10"/>
  <c r="C233" i="10"/>
  <c r="B224" i="10"/>
  <c r="B221" i="10"/>
  <c r="C217" i="10"/>
  <c r="B210" i="10"/>
  <c r="B211" i="10"/>
  <c r="B212" i="10"/>
  <c r="B213" i="10"/>
  <c r="B214" i="10"/>
  <c r="B215" i="10"/>
  <c r="B209" i="10"/>
  <c r="B204" i="10"/>
  <c r="C201" i="10"/>
  <c r="B196" i="10"/>
  <c r="B197" i="10"/>
  <c r="B198" i="10"/>
  <c r="B199" i="10"/>
  <c r="B195" i="10"/>
  <c r="C191" i="10"/>
  <c r="C189" i="10"/>
  <c r="B182" i="10"/>
  <c r="C177" i="10"/>
  <c r="B172" i="10"/>
  <c r="C169" i="10"/>
  <c r="B165" i="10"/>
  <c r="C162" i="10"/>
  <c r="B152" i="10"/>
  <c r="C148" i="10"/>
  <c r="B141" i="10"/>
  <c r="C138" i="10"/>
  <c r="B131" i="10"/>
  <c r="C127" i="10"/>
  <c r="B121" i="10"/>
  <c r="C115" i="10"/>
  <c r="C116" i="10"/>
  <c r="C117" i="10"/>
  <c r="C118" i="10"/>
  <c r="C114" i="10"/>
  <c r="C105" i="10"/>
  <c r="B99" i="10"/>
  <c r="B100" i="10"/>
  <c r="B101" i="10"/>
  <c r="B102" i="10"/>
  <c r="B103" i="10"/>
  <c r="B98" i="10"/>
  <c r="C95" i="10"/>
  <c r="B92" i="10"/>
  <c r="C88" i="10"/>
  <c r="C86" i="10"/>
  <c r="B78" i="10"/>
  <c r="C84" i="10"/>
  <c r="C75" i="10"/>
  <c r="C72" i="10"/>
  <c r="C70" i="10"/>
  <c r="B65" i="10"/>
  <c r="C61" i="10"/>
  <c r="B58" i="10"/>
  <c r="C55" i="10"/>
  <c r="C52" i="10"/>
  <c r="B49" i="10"/>
  <c r="E46" i="10"/>
  <c r="D46" i="10"/>
  <c r="C46" i="10"/>
  <c r="B46" i="10"/>
  <c r="E45" i="10"/>
  <c r="D45" i="10"/>
  <c r="C45" i="10"/>
  <c r="B45" i="10"/>
  <c r="E44" i="10"/>
  <c r="D44" i="10"/>
  <c r="C44" i="10"/>
  <c r="B44" i="10"/>
  <c r="E43" i="10"/>
  <c r="D43" i="10"/>
  <c r="C43" i="10"/>
  <c r="B43" i="10"/>
  <c r="E42" i="10"/>
  <c r="D42" i="10"/>
  <c r="C42" i="10"/>
  <c r="B42" i="10"/>
  <c r="C30" i="10"/>
  <c r="B25" i="10"/>
  <c r="B26" i="10"/>
  <c r="B27" i="10"/>
  <c r="B28" i="10"/>
  <c r="B24" i="10"/>
  <c r="B18" i="10"/>
  <c r="P8" i="11" l="1"/>
  <c r="P9" i="11"/>
  <c r="P10" i="11"/>
  <c r="P11" i="11"/>
  <c r="P12" i="11"/>
  <c r="D84" i="5"/>
  <c r="E85" i="5" s="1"/>
  <c r="AI3" i="6" s="1"/>
  <c r="D85" i="5" l="1"/>
  <c r="AH3" i="6" s="1"/>
  <c r="F85" i="5"/>
  <c r="AJ3" i="6" s="1"/>
  <c r="G85" i="5"/>
  <c r="AK3" i="6" s="1"/>
  <c r="C6" i="10"/>
  <c r="C7" i="10"/>
  <c r="C8" i="10"/>
  <c r="C9" i="10"/>
  <c r="C10" i="10"/>
  <c r="C11" i="10"/>
  <c r="C12" i="10"/>
  <c r="C13" i="10"/>
  <c r="C5" i="10"/>
  <c r="W115" i="10"/>
  <c r="W114" i="10"/>
  <c r="W113" i="10"/>
  <c r="W112" i="10"/>
  <c r="W111" i="10"/>
  <c r="J40" i="5"/>
  <c r="D40" i="5"/>
  <c r="Q3" i="6" s="1"/>
  <c r="E39" i="5"/>
  <c r="F39" i="5"/>
  <c r="F40" i="5" s="1"/>
  <c r="S3" i="6" s="1"/>
  <c r="G39" i="5"/>
  <c r="G40" i="5" s="1"/>
  <c r="T3" i="6" s="1"/>
  <c r="H39" i="5"/>
  <c r="H40" i="5" s="1"/>
  <c r="U3" i="6" s="1"/>
  <c r="M40" i="5"/>
  <c r="D39" i="5"/>
  <c r="D60" i="5"/>
  <c r="D61" i="5" s="1"/>
  <c r="AA3" i="6" s="1"/>
  <c r="U125" i="5"/>
  <c r="BX7" i="6" s="1"/>
  <c r="I127" i="5"/>
  <c r="U124" i="5"/>
  <c r="BX6" i="6" s="1"/>
  <c r="H127" i="5"/>
  <c r="U123" i="5"/>
  <c r="BX5" i="6" s="1"/>
  <c r="G127" i="5"/>
  <c r="U122" i="5"/>
  <c r="BX4" i="6" s="1"/>
  <c r="F127" i="5"/>
  <c r="U121" i="5"/>
  <c r="BX3" i="6" s="1"/>
  <c r="E127" i="5"/>
  <c r="K112" i="5"/>
  <c r="E81" i="5"/>
  <c r="AG3" i="6" s="1"/>
  <c r="D2" i="5"/>
  <c r="L5" i="5"/>
  <c r="K5" i="5"/>
  <c r="J5" i="5"/>
  <c r="I5" i="5"/>
  <c r="H5" i="5"/>
  <c r="G5" i="5"/>
  <c r="F5" i="5"/>
  <c r="E5" i="5"/>
  <c r="L2" i="5"/>
  <c r="K2" i="5"/>
  <c r="J2" i="5"/>
  <c r="I2" i="5"/>
  <c r="H2" i="5"/>
  <c r="G2" i="5"/>
  <c r="F2" i="5"/>
  <c r="E2" i="5"/>
  <c r="C18" i="5"/>
  <c r="C6" i="6" s="1"/>
  <c r="C19" i="5"/>
  <c r="D6" i="6" s="1"/>
  <c r="C20" i="5"/>
  <c r="E6" i="6" s="1"/>
  <c r="C21" i="5"/>
  <c r="F7" i="6" s="1"/>
  <c r="C22" i="5"/>
  <c r="G7" i="6" s="1"/>
  <c r="C23" i="5"/>
  <c r="H7" i="6" s="1"/>
  <c r="C24" i="5"/>
  <c r="I4" i="6" s="1"/>
  <c r="C25" i="5"/>
  <c r="J4" i="6" s="1"/>
  <c r="C17" i="5"/>
  <c r="B3" i="6" s="1"/>
  <c r="F58" i="5"/>
  <c r="X7" i="6" s="1"/>
  <c r="G58" i="5"/>
  <c r="Y7" i="6" s="1"/>
  <c r="H58" i="5"/>
  <c r="Z7" i="6" s="1"/>
  <c r="F57" i="5"/>
  <c r="X6" i="6" s="1"/>
  <c r="G57" i="5"/>
  <c r="Y6" i="6" s="1"/>
  <c r="H57" i="5"/>
  <c r="Z6" i="6" s="1"/>
  <c r="F56" i="5"/>
  <c r="X5" i="6" s="1"/>
  <c r="G56" i="5"/>
  <c r="Y5" i="6" s="1"/>
  <c r="H56" i="5"/>
  <c r="Z5" i="6" s="1"/>
  <c r="F55" i="5"/>
  <c r="X4" i="6" s="1"/>
  <c r="G55" i="5"/>
  <c r="Y4" i="6" s="1"/>
  <c r="H55" i="5"/>
  <c r="Z4" i="6" s="1"/>
  <c r="F54" i="5"/>
  <c r="X3" i="6" s="1"/>
  <c r="G54" i="5"/>
  <c r="Y3" i="6" s="1"/>
  <c r="H54" i="5"/>
  <c r="Z3" i="6" s="1"/>
  <c r="E55" i="5"/>
  <c r="W4" i="6" s="1"/>
  <c r="E56" i="5"/>
  <c r="W5" i="6" s="1"/>
  <c r="E57" i="5"/>
  <c r="W6" i="6" s="1"/>
  <c r="E58" i="5"/>
  <c r="W7" i="6" s="1"/>
  <c r="E54" i="5"/>
  <c r="W3" i="6" s="1"/>
  <c r="I40" i="5"/>
  <c r="V3" i="6" s="1"/>
  <c r="E67" i="5"/>
  <c r="D30" i="5"/>
  <c r="H31" i="5" s="1"/>
  <c r="E230" i="5"/>
  <c r="FD3" i="6" s="1"/>
  <c r="K196" i="5"/>
  <c r="EI3" i="6" s="1"/>
  <c r="E528" i="5"/>
  <c r="NU3" i="6" s="1"/>
  <c r="E525" i="5"/>
  <c r="NT3" i="6" s="1"/>
  <c r="K514" i="5"/>
  <c r="NQ3" i="6" s="1"/>
  <c r="I514" i="5"/>
  <c r="NO3" i="6" s="1"/>
  <c r="D521" i="5"/>
  <c r="D513" i="5"/>
  <c r="J514" i="5" s="1"/>
  <c r="E510" i="5"/>
  <c r="NH3" i="6" s="1"/>
  <c r="E508" i="5"/>
  <c r="NG3" i="6" s="1"/>
  <c r="E506" i="5"/>
  <c r="NF3" i="6" s="1"/>
  <c r="F504" i="5"/>
  <c r="NE3" i="6" s="1"/>
  <c r="E504" i="5"/>
  <c r="ND3" i="6" s="1"/>
  <c r="D499" i="5"/>
  <c r="E500" i="5" s="1"/>
  <c r="I493" i="5"/>
  <c r="MZ3" i="6" s="1"/>
  <c r="E492" i="5"/>
  <c r="F492" i="5"/>
  <c r="F493" i="5" s="1"/>
  <c r="G492" i="5"/>
  <c r="G493" i="5" s="1"/>
  <c r="H492" i="5"/>
  <c r="I492" i="5"/>
  <c r="D492" i="5"/>
  <c r="D493" i="5" s="1"/>
  <c r="D487" i="5"/>
  <c r="G488" i="5" s="1"/>
  <c r="I481" i="5"/>
  <c r="MQ3" i="6" s="1"/>
  <c r="I474" i="5"/>
  <c r="MK3" i="6" s="1"/>
  <c r="D480" i="5"/>
  <c r="H481" i="5" s="1"/>
  <c r="D473" i="5"/>
  <c r="J474" i="5" s="1"/>
  <c r="D468" i="5"/>
  <c r="F469" i="5" s="1"/>
  <c r="E465" i="5"/>
  <c r="MA3" i="6" s="1"/>
  <c r="E463" i="5"/>
  <c r="LZ3" i="6" s="1"/>
  <c r="D456" i="5"/>
  <c r="I457" i="5" s="1"/>
  <c r="D448" i="5"/>
  <c r="G449" i="5" s="1"/>
  <c r="D440" i="5"/>
  <c r="J441" i="5" s="1"/>
  <c r="D432" i="5"/>
  <c r="I433" i="5" s="1"/>
  <c r="D424" i="5"/>
  <c r="D425" i="5" s="1"/>
  <c r="D416" i="5"/>
  <c r="D417" i="5" s="1"/>
  <c r="D410" i="5"/>
  <c r="D411" i="5" s="1"/>
  <c r="D404" i="5"/>
  <c r="H405" i="5" s="1"/>
  <c r="D398" i="5"/>
  <c r="E399" i="5" s="1"/>
  <c r="D392" i="5"/>
  <c r="H393" i="5" s="1"/>
  <c r="D384" i="5"/>
  <c r="J385" i="5" s="1"/>
  <c r="D376" i="5"/>
  <c r="J377" i="5" s="1"/>
  <c r="D368" i="5"/>
  <c r="E369" i="5" s="1"/>
  <c r="D362" i="5"/>
  <c r="G363" i="5" s="1"/>
  <c r="D354" i="5"/>
  <c r="J355" i="5" s="1"/>
  <c r="M342" i="5"/>
  <c r="IW3" i="6" s="1"/>
  <c r="M341" i="5"/>
  <c r="L341" i="5"/>
  <c r="L342" i="5" s="1"/>
  <c r="IV3" i="6" s="1"/>
  <c r="K341" i="5"/>
  <c r="K342" i="5" s="1"/>
  <c r="IU3" i="6" s="1"/>
  <c r="J341" i="5"/>
  <c r="I341" i="5"/>
  <c r="I342" i="5" s="1"/>
  <c r="H341" i="5"/>
  <c r="H342" i="5" s="1"/>
  <c r="G341" i="5"/>
  <c r="G342" i="5" s="1"/>
  <c r="F341" i="5"/>
  <c r="F342" i="5" s="1"/>
  <c r="E341" i="5"/>
  <c r="E342" i="5" s="1"/>
  <c r="D341" i="5"/>
  <c r="D342" i="5" s="1"/>
  <c r="M330" i="5"/>
  <c r="IM3" i="6" s="1"/>
  <c r="M329" i="5"/>
  <c r="L329" i="5"/>
  <c r="L330" i="5" s="1"/>
  <c r="IL3" i="6" s="1"/>
  <c r="K329" i="5"/>
  <c r="K330" i="5" s="1"/>
  <c r="IK3" i="6" s="1"/>
  <c r="J329" i="5"/>
  <c r="J330" i="5" s="1"/>
  <c r="I329" i="5"/>
  <c r="I330" i="5" s="1"/>
  <c r="H329" i="5"/>
  <c r="H330" i="5" s="1"/>
  <c r="G329" i="5"/>
  <c r="G330" i="5" s="1"/>
  <c r="F329" i="5"/>
  <c r="E329" i="5"/>
  <c r="D329" i="5"/>
  <c r="M318" i="5"/>
  <c r="IC3" i="6" s="1"/>
  <c r="M317" i="5"/>
  <c r="L317" i="5"/>
  <c r="L318" i="5" s="1"/>
  <c r="IB3" i="6" s="1"/>
  <c r="K317" i="5"/>
  <c r="K318" i="5" s="1"/>
  <c r="IA3" i="6" s="1"/>
  <c r="J317" i="5"/>
  <c r="J318" i="5" s="1"/>
  <c r="I317" i="5"/>
  <c r="I318" i="5" s="1"/>
  <c r="H317" i="5"/>
  <c r="H318" i="5" s="1"/>
  <c r="G317" i="5"/>
  <c r="G318" i="5" s="1"/>
  <c r="F317" i="5"/>
  <c r="F318" i="5" s="1"/>
  <c r="E317" i="5"/>
  <c r="E318" i="5" s="1"/>
  <c r="D317" i="5"/>
  <c r="D318" i="5" s="1"/>
  <c r="K307" i="5"/>
  <c r="HS3" i="6" s="1"/>
  <c r="K306" i="5"/>
  <c r="J306" i="5"/>
  <c r="J307" i="5" s="1"/>
  <c r="I306" i="5"/>
  <c r="I307" i="5" s="1"/>
  <c r="H306" i="5"/>
  <c r="G306" i="5"/>
  <c r="G307" i="5" s="1"/>
  <c r="F306" i="5"/>
  <c r="F307" i="5" s="1"/>
  <c r="E306" i="5"/>
  <c r="E307" i="5" s="1"/>
  <c r="D306" i="5"/>
  <c r="D307" i="5" s="1"/>
  <c r="K297" i="5"/>
  <c r="HK3" i="6" s="1"/>
  <c r="K296" i="5"/>
  <c r="J296" i="5"/>
  <c r="I296" i="5"/>
  <c r="H296" i="5"/>
  <c r="G296" i="5"/>
  <c r="G297" i="5" s="1"/>
  <c r="F296" i="5"/>
  <c r="F297" i="5" s="1"/>
  <c r="E296" i="5"/>
  <c r="E297" i="5" s="1"/>
  <c r="D296" i="5"/>
  <c r="D297" i="5" s="1"/>
  <c r="K287" i="5"/>
  <c r="HC3" i="6" s="1"/>
  <c r="K286" i="5"/>
  <c r="E286" i="5"/>
  <c r="E287" i="5" s="1"/>
  <c r="F286" i="5"/>
  <c r="G286" i="5"/>
  <c r="H286" i="5"/>
  <c r="I286" i="5"/>
  <c r="J286" i="5"/>
  <c r="D286" i="5"/>
  <c r="D287" i="5" s="1"/>
  <c r="I279" i="5"/>
  <c r="GU3" i="6" s="1"/>
  <c r="E278" i="5"/>
  <c r="E279" i="5" s="1"/>
  <c r="F278" i="5"/>
  <c r="F279" i="5" s="1"/>
  <c r="G278" i="5"/>
  <c r="G279" i="5" s="1"/>
  <c r="H278" i="5"/>
  <c r="H279" i="5" s="1"/>
  <c r="I278" i="5"/>
  <c r="D278" i="5"/>
  <c r="D279" i="5" s="1"/>
  <c r="I271" i="5"/>
  <c r="GO3" i="6" s="1"/>
  <c r="E270" i="5"/>
  <c r="F270" i="5"/>
  <c r="G270" i="5"/>
  <c r="H270" i="5"/>
  <c r="I270" i="5"/>
  <c r="D270" i="5"/>
  <c r="I263" i="5"/>
  <c r="GI3" i="6" s="1"/>
  <c r="I262" i="5"/>
  <c r="E262" i="5"/>
  <c r="E263" i="5" s="1"/>
  <c r="F262" i="5"/>
  <c r="F263" i="5" s="1"/>
  <c r="G262" i="5"/>
  <c r="G263" i="5" s="1"/>
  <c r="H262" i="5"/>
  <c r="H263" i="5" s="1"/>
  <c r="D262" i="5"/>
  <c r="D263" i="5" s="1"/>
  <c r="M250" i="5"/>
  <c r="GB3" i="6" s="1"/>
  <c r="K249" i="5"/>
  <c r="K250" i="5" s="1"/>
  <c r="E249" i="5"/>
  <c r="F249" i="5"/>
  <c r="G249" i="5"/>
  <c r="G250" i="5" s="1"/>
  <c r="H249" i="5"/>
  <c r="H250" i="5" s="1"/>
  <c r="I249" i="5"/>
  <c r="J249" i="5"/>
  <c r="L249" i="5"/>
  <c r="L250" i="5" s="1"/>
  <c r="M249" i="5"/>
  <c r="M259" i="5"/>
  <c r="D249" i="5"/>
  <c r="M5" i="5"/>
  <c r="I243" i="5"/>
  <c r="FR3" i="6" s="1"/>
  <c r="H242" i="5"/>
  <c r="G242" i="5"/>
  <c r="F242" i="5"/>
  <c r="E242" i="5"/>
  <c r="E243" i="5" s="1"/>
  <c r="D242" i="5"/>
  <c r="D243" i="5" s="1"/>
  <c r="D234" i="5"/>
  <c r="F235" i="5" s="1"/>
  <c r="D226" i="5"/>
  <c r="N227" i="5" s="1"/>
  <c r="J210" i="5"/>
  <c r="ES3" i="6" s="1"/>
  <c r="K218" i="5"/>
  <c r="FA3" i="6" s="1"/>
  <c r="D217" i="5"/>
  <c r="G218" i="5" s="1"/>
  <c r="D209" i="5"/>
  <c r="N210" i="5" s="1"/>
  <c r="D205" i="5"/>
  <c r="E206" i="5" s="1"/>
  <c r="I195" i="5"/>
  <c r="I196" i="5" s="1"/>
  <c r="J195" i="5"/>
  <c r="E195" i="5"/>
  <c r="E196" i="5" s="1"/>
  <c r="F195" i="5"/>
  <c r="F196" i="5" s="1"/>
  <c r="G195" i="5"/>
  <c r="G196" i="5" s="1"/>
  <c r="H195" i="5"/>
  <c r="H196" i="5" s="1"/>
  <c r="D195" i="5"/>
  <c r="D190" i="5"/>
  <c r="E191" i="5" s="1"/>
  <c r="N2" i="5"/>
  <c r="I184" i="5"/>
  <c r="DX3" i="6" s="1"/>
  <c r="D183" i="5"/>
  <c r="E183" i="5"/>
  <c r="F183" i="5"/>
  <c r="F184" i="5" s="1"/>
  <c r="G183" i="5"/>
  <c r="H183" i="5"/>
  <c r="D4" i="5"/>
  <c r="D5" i="5" s="1"/>
  <c r="M6" i="5"/>
  <c r="M7" i="5"/>
  <c r="M8" i="5"/>
  <c r="M9" i="5"/>
  <c r="M10" i="5"/>
  <c r="L174" i="5"/>
  <c r="DQ3" i="6" s="1"/>
  <c r="K174" i="5"/>
  <c r="DP3" i="6" s="1"/>
  <c r="D173" i="5"/>
  <c r="N174" i="5" s="1"/>
  <c r="I166" i="5"/>
  <c r="DG3" i="6" s="1"/>
  <c r="D165" i="5"/>
  <c r="H166" i="5" s="1"/>
  <c r="H160" i="5"/>
  <c r="DA3" i="6" s="1"/>
  <c r="D159" i="5"/>
  <c r="L160" i="5" s="1"/>
  <c r="K151" i="5"/>
  <c r="CV3" i="6" s="1"/>
  <c r="D150" i="5"/>
  <c r="H151" i="5" s="1"/>
  <c r="D94" i="5"/>
  <c r="F95" i="5" s="1"/>
  <c r="AQ3" i="6" s="1"/>
  <c r="F100" i="5"/>
  <c r="G100" i="5"/>
  <c r="E100" i="5"/>
  <c r="T125" i="5"/>
  <c r="BW7" i="6" s="1"/>
  <c r="R125" i="5"/>
  <c r="BU7" i="6" s="1"/>
  <c r="Q125" i="5"/>
  <c r="BT7" i="6" s="1"/>
  <c r="P125" i="5"/>
  <c r="BS7" i="6" s="1"/>
  <c r="O125" i="5"/>
  <c r="BR7" i="6" s="1"/>
  <c r="N125" i="5"/>
  <c r="BQ7" i="6" s="1"/>
  <c r="M125" i="5"/>
  <c r="BP7" i="6" s="1"/>
  <c r="L125" i="5"/>
  <c r="BO7" i="6" s="1"/>
  <c r="K125" i="5"/>
  <c r="BN7" i="6" s="1"/>
  <c r="J125" i="5"/>
  <c r="BM7" i="6" s="1"/>
  <c r="I125" i="5"/>
  <c r="BL7" i="6" s="1"/>
  <c r="H125" i="5"/>
  <c r="BK7" i="6" s="1"/>
  <c r="G125" i="5"/>
  <c r="BJ7" i="6" s="1"/>
  <c r="T124" i="5"/>
  <c r="BW6" i="6" s="1"/>
  <c r="R124" i="5"/>
  <c r="BU6" i="6" s="1"/>
  <c r="Q124" i="5"/>
  <c r="BT6" i="6" s="1"/>
  <c r="P124" i="5"/>
  <c r="BS6" i="6" s="1"/>
  <c r="O124" i="5"/>
  <c r="BR6" i="6" s="1"/>
  <c r="N124" i="5"/>
  <c r="BQ6" i="6" s="1"/>
  <c r="M124" i="5"/>
  <c r="BP6" i="6" s="1"/>
  <c r="L124" i="5"/>
  <c r="BO6" i="6" s="1"/>
  <c r="K124" i="5"/>
  <c r="BN6" i="6" s="1"/>
  <c r="J124" i="5"/>
  <c r="BM6" i="6" s="1"/>
  <c r="I124" i="5"/>
  <c r="BL6" i="6" s="1"/>
  <c r="H124" i="5"/>
  <c r="BK6" i="6" s="1"/>
  <c r="G124" i="5"/>
  <c r="BJ6" i="6" s="1"/>
  <c r="T123" i="5"/>
  <c r="BW5" i="6" s="1"/>
  <c r="R123" i="5"/>
  <c r="BU5" i="6" s="1"/>
  <c r="Q123" i="5"/>
  <c r="BT5" i="6" s="1"/>
  <c r="P123" i="5"/>
  <c r="BS5" i="6" s="1"/>
  <c r="O123" i="5"/>
  <c r="BR5" i="6" s="1"/>
  <c r="N123" i="5"/>
  <c r="BQ5" i="6" s="1"/>
  <c r="M123" i="5"/>
  <c r="BP5" i="6" s="1"/>
  <c r="L123" i="5"/>
  <c r="BO5" i="6" s="1"/>
  <c r="K123" i="5"/>
  <c r="BN5" i="6" s="1"/>
  <c r="J123" i="5"/>
  <c r="BM5" i="6" s="1"/>
  <c r="I123" i="5"/>
  <c r="BL5" i="6" s="1"/>
  <c r="H123" i="5"/>
  <c r="BK5" i="6" s="1"/>
  <c r="G123" i="5"/>
  <c r="BJ5" i="6" s="1"/>
  <c r="T122" i="5"/>
  <c r="BW4" i="6" s="1"/>
  <c r="R122" i="5"/>
  <c r="BU4" i="6" s="1"/>
  <c r="Q122" i="5"/>
  <c r="BT4" i="6" s="1"/>
  <c r="P122" i="5"/>
  <c r="BS4" i="6" s="1"/>
  <c r="O122" i="5"/>
  <c r="BR4" i="6" s="1"/>
  <c r="N122" i="5"/>
  <c r="BQ4" i="6" s="1"/>
  <c r="M122" i="5"/>
  <c r="BP4" i="6" s="1"/>
  <c r="L122" i="5"/>
  <c r="BO4" i="6" s="1"/>
  <c r="K122" i="5"/>
  <c r="BN4" i="6" s="1"/>
  <c r="J122" i="5"/>
  <c r="BM4" i="6" s="1"/>
  <c r="I122" i="5"/>
  <c r="BL4" i="6" s="1"/>
  <c r="H122" i="5"/>
  <c r="BK4" i="6" s="1"/>
  <c r="G122" i="5"/>
  <c r="BJ4" i="6" s="1"/>
  <c r="T121" i="5"/>
  <c r="BW3" i="6" s="1"/>
  <c r="R121" i="5"/>
  <c r="BU3" i="6" s="1"/>
  <c r="Q121" i="5"/>
  <c r="BT3" i="6" s="1"/>
  <c r="P121" i="5"/>
  <c r="BS3" i="6" s="1"/>
  <c r="O121" i="5"/>
  <c r="BR3" i="6" s="1"/>
  <c r="N121" i="5"/>
  <c r="BQ3" i="6" s="1"/>
  <c r="M121" i="5"/>
  <c r="BP3" i="6" s="1"/>
  <c r="L121" i="5"/>
  <c r="BO3" i="6" s="1"/>
  <c r="K121" i="5"/>
  <c r="BN3" i="6" s="1"/>
  <c r="J121" i="5"/>
  <c r="BM3" i="6" s="1"/>
  <c r="I121" i="5"/>
  <c r="BL3" i="6" s="1"/>
  <c r="H121" i="5"/>
  <c r="BK3" i="6" s="1"/>
  <c r="G121" i="5"/>
  <c r="BJ3" i="6" s="1"/>
  <c r="E135" i="5"/>
  <c r="H138" i="5"/>
  <c r="H144" i="5"/>
  <c r="CM3" i="6" s="1"/>
  <c r="I111" i="5"/>
  <c r="I112" i="5" s="1"/>
  <c r="BH3" i="6" s="1"/>
  <c r="H111" i="5"/>
  <c r="H112" i="5" s="1"/>
  <c r="BG3" i="6" s="1"/>
  <c r="G111" i="5"/>
  <c r="G112" i="5" s="1"/>
  <c r="BF3" i="6" s="1"/>
  <c r="F111" i="5"/>
  <c r="F112" i="5" s="1"/>
  <c r="BE3" i="6" s="1"/>
  <c r="E111" i="5"/>
  <c r="E112" i="5" s="1"/>
  <c r="BD3" i="6" s="1"/>
  <c r="P112" i="5"/>
  <c r="P113" i="5"/>
  <c r="P114" i="5"/>
  <c r="P115" i="5"/>
  <c r="P116" i="5"/>
  <c r="P111" i="5"/>
  <c r="D111" i="5"/>
  <c r="D112" i="5" s="1"/>
  <c r="BC3" i="6" s="1"/>
  <c r="J112" i="5"/>
  <c r="J104" i="5" a="1"/>
  <c r="J104" i="5" s="1"/>
  <c r="D103" i="5"/>
  <c r="E104" i="5" s="1"/>
  <c r="D143" i="5"/>
  <c r="E144" i="5" s="1"/>
  <c r="CH3" i="6"/>
  <c r="CC3" i="6"/>
  <c r="D137" i="5"/>
  <c r="I138" i="5" s="1"/>
  <c r="D129" i="5"/>
  <c r="H130" i="5" s="1"/>
  <c r="BI3" i="6" a="1"/>
  <c r="BI3" i="6" s="1"/>
  <c r="BB3" i="6" a="1"/>
  <c r="BB3" i="6" s="1"/>
  <c r="E40" i="5" l="1"/>
  <c r="R3" i="6" s="1"/>
  <c r="E61" i="5"/>
  <c r="AB3" i="6" s="1"/>
  <c r="F61" i="5"/>
  <c r="AC3" i="6" s="1"/>
  <c r="G61" i="5"/>
  <c r="D174" i="5"/>
  <c r="DI3" i="6" s="1"/>
  <c r="J3" i="6"/>
  <c r="G411" i="5"/>
  <c r="KP3" i="6" s="1"/>
  <c r="B4" i="6"/>
  <c r="E425" i="5"/>
  <c r="KX3" i="6" s="1"/>
  <c r="D206" i="5"/>
  <c r="EK3" i="6" s="1"/>
  <c r="G425" i="5"/>
  <c r="KZ3" i="6" s="1"/>
  <c r="D210" i="5"/>
  <c r="EM3" i="6" s="1"/>
  <c r="J433" i="5"/>
  <c r="H218" i="5"/>
  <c r="EX3" i="6" s="1"/>
  <c r="E441" i="5"/>
  <c r="LJ3" i="6" s="1"/>
  <c r="J218" i="5"/>
  <c r="EZ3" i="6" s="1"/>
  <c r="E355" i="5"/>
  <c r="IZ3" i="6" s="1"/>
  <c r="H449" i="5"/>
  <c r="LS3" i="6" s="1"/>
  <c r="G355" i="5"/>
  <c r="JB3" i="6" s="1"/>
  <c r="J449" i="5"/>
  <c r="I31" i="5"/>
  <c r="P3" i="6" s="1"/>
  <c r="F369" i="5"/>
  <c r="JK3" i="6" s="1"/>
  <c r="D474" i="5"/>
  <c r="MF3" i="6" s="1"/>
  <c r="G138" i="5"/>
  <c r="CG3" i="6" s="1"/>
  <c r="H369" i="5"/>
  <c r="JM3" i="6" s="1"/>
  <c r="J481" i="5"/>
  <c r="I151" i="5"/>
  <c r="CT3" i="6" s="1"/>
  <c r="I377" i="5"/>
  <c r="JT3" i="6" s="1"/>
  <c r="E488" i="5"/>
  <c r="MS3" i="6" s="1"/>
  <c r="G95" i="5"/>
  <c r="AR3" i="6" s="1"/>
  <c r="L151" i="5"/>
  <c r="G393" i="5"/>
  <c r="KD3" i="6" s="1"/>
  <c r="F500" i="5"/>
  <c r="NC3" i="6" s="1"/>
  <c r="D3" i="6"/>
  <c r="E411" i="5"/>
  <c r="KN3" i="6" s="1"/>
  <c r="D514" i="5"/>
  <c r="NJ3" i="6" s="1"/>
  <c r="HF3" i="6"/>
  <c r="HQ3" i="6"/>
  <c r="J31" i="5"/>
  <c r="H95" i="5"/>
  <c r="J151" i="5"/>
  <c r="CU3" i="6" s="1"/>
  <c r="L166" i="5"/>
  <c r="G184" i="5"/>
  <c r="DV3" i="6" s="1"/>
  <c r="I218" i="5"/>
  <c r="EY3" i="6" s="1"/>
  <c r="F355" i="5"/>
  <c r="JA3" i="6" s="1"/>
  <c r="G369" i="5"/>
  <c r="JL3" i="6" s="1"/>
  <c r="D385" i="5"/>
  <c r="JU3" i="6" s="1"/>
  <c r="D399" i="5"/>
  <c r="KE3" i="6" s="1"/>
  <c r="F411" i="5"/>
  <c r="KO3" i="6" s="1"/>
  <c r="F425" i="5"/>
  <c r="KY3" i="6" s="1"/>
  <c r="D441" i="5"/>
  <c r="LI3" i="6" s="1"/>
  <c r="I449" i="5"/>
  <c r="LT3" i="6" s="1"/>
  <c r="E474" i="5"/>
  <c r="MG3" i="6" s="1"/>
  <c r="D488" i="5"/>
  <c r="MR3" i="6" s="1"/>
  <c r="G500" i="5"/>
  <c r="EL3" i="6"/>
  <c r="FZ3" i="6"/>
  <c r="I7" i="6"/>
  <c r="D160" i="5"/>
  <c r="CW3" i="6" s="1"/>
  <c r="E174" i="5"/>
  <c r="DJ3" i="6" s="1"/>
  <c r="D191" i="5"/>
  <c r="DY3" i="6" s="1"/>
  <c r="E210" i="5"/>
  <c r="EN3" i="6" s="1"/>
  <c r="N218" i="5"/>
  <c r="G243" i="5"/>
  <c r="FP3" i="6" s="1"/>
  <c r="H355" i="5"/>
  <c r="JC3" i="6" s="1"/>
  <c r="I369" i="5"/>
  <c r="JN3" i="6" s="1"/>
  <c r="F385" i="5"/>
  <c r="JW3" i="6" s="1"/>
  <c r="F399" i="5"/>
  <c r="KG3" i="6" s="1"/>
  <c r="H411" i="5"/>
  <c r="H425" i="5"/>
  <c r="LA3" i="6" s="1"/>
  <c r="F441" i="5"/>
  <c r="LK3" i="6" s="1"/>
  <c r="D457" i="5"/>
  <c r="LU3" i="6" s="1"/>
  <c r="G474" i="5"/>
  <c r="MI3" i="6" s="1"/>
  <c r="F488" i="5"/>
  <c r="MT3" i="6" s="1"/>
  <c r="E514" i="5"/>
  <c r="NK3" i="6" s="1"/>
  <c r="E7" i="6"/>
  <c r="D130" i="5"/>
  <c r="BY3" i="6" s="1"/>
  <c r="F144" i="5"/>
  <c r="CK3" i="6" s="1"/>
  <c r="E160" i="5"/>
  <c r="CX3" i="6" s="1"/>
  <c r="F174" i="5"/>
  <c r="DK3" i="6" s="1"/>
  <c r="F210" i="5"/>
  <c r="EO3" i="6" s="1"/>
  <c r="D227" i="5"/>
  <c r="FB3" i="6" s="1"/>
  <c r="H243" i="5"/>
  <c r="FQ3" i="6" s="1"/>
  <c r="H297" i="5"/>
  <c r="HH3" i="6" s="1"/>
  <c r="I355" i="5"/>
  <c r="JD3" i="6" s="1"/>
  <c r="J369" i="5"/>
  <c r="G385" i="5"/>
  <c r="JX3" i="6" s="1"/>
  <c r="G399" i="5"/>
  <c r="KH3" i="6" s="1"/>
  <c r="I425" i="5"/>
  <c r="LB3" i="6" s="1"/>
  <c r="G441" i="5"/>
  <c r="LL3" i="6" s="1"/>
  <c r="E457" i="5"/>
  <c r="LV3" i="6" s="1"/>
  <c r="H474" i="5"/>
  <c r="MJ3" i="6" s="1"/>
  <c r="F514" i="5"/>
  <c r="NL3" i="6" s="1"/>
  <c r="GQ3" i="6"/>
  <c r="D144" i="5"/>
  <c r="CI3" i="6" s="1"/>
  <c r="E385" i="5"/>
  <c r="JV3" i="6" s="1"/>
  <c r="F474" i="5"/>
  <c r="MH3" i="6" s="1"/>
  <c r="GD3" i="6"/>
  <c r="KQ3" i="6"/>
  <c r="C7" i="6"/>
  <c r="E130" i="5"/>
  <c r="BZ3" i="6" s="1"/>
  <c r="G144" i="5"/>
  <c r="CL3" i="6" s="1"/>
  <c r="F160" i="5"/>
  <c r="CY3" i="6" s="1"/>
  <c r="G174" i="5"/>
  <c r="DL3" i="6" s="1"/>
  <c r="G210" i="5"/>
  <c r="EP3" i="6" s="1"/>
  <c r="E227" i="5"/>
  <c r="FC3" i="6" s="1"/>
  <c r="D250" i="5"/>
  <c r="FS3" i="6" s="1"/>
  <c r="I297" i="5"/>
  <c r="HI3" i="6" s="1"/>
  <c r="H363" i="5"/>
  <c r="H385" i="5"/>
  <c r="JY3" i="6" s="1"/>
  <c r="H399" i="5"/>
  <c r="E417" i="5"/>
  <c r="KR3" i="6" s="1"/>
  <c r="J425" i="5"/>
  <c r="H441" i="5"/>
  <c r="LM3" i="6" s="1"/>
  <c r="F457" i="5"/>
  <c r="LW3" i="6" s="1"/>
  <c r="G514" i="5"/>
  <c r="NM3" i="6" s="1"/>
  <c r="GH3" i="6"/>
  <c r="HU3" i="6"/>
  <c r="H6" i="6"/>
  <c r="F130" i="5"/>
  <c r="CA3" i="6" s="1"/>
  <c r="I144" i="5"/>
  <c r="G160" i="5"/>
  <c r="CZ3" i="6" s="1"/>
  <c r="H174" i="5"/>
  <c r="DM3" i="6" s="1"/>
  <c r="H210" i="5"/>
  <c r="EQ3" i="6" s="1"/>
  <c r="D235" i="5"/>
  <c r="FG3" i="6" s="1"/>
  <c r="E250" i="5"/>
  <c r="FT3" i="6" s="1"/>
  <c r="J297" i="5"/>
  <c r="HJ3" i="6" s="1"/>
  <c r="D363" i="5"/>
  <c r="JE3" i="6" s="1"/>
  <c r="D377" i="5"/>
  <c r="JO3" i="6" s="1"/>
  <c r="I385" i="5"/>
  <c r="JZ3" i="6" s="1"/>
  <c r="D405" i="5"/>
  <c r="KI3" i="6" s="1"/>
  <c r="F417" i="5"/>
  <c r="KS3" i="6" s="1"/>
  <c r="D433" i="5"/>
  <c r="LC3" i="6" s="1"/>
  <c r="I441" i="5"/>
  <c r="LN3" i="6" s="1"/>
  <c r="G457" i="5"/>
  <c r="LX3" i="6" s="1"/>
  <c r="G469" i="5"/>
  <c r="E493" i="5"/>
  <c r="MV3" i="6" s="1"/>
  <c r="H514" i="5"/>
  <c r="NN3" i="6" s="1"/>
  <c r="DZ3" i="6"/>
  <c r="GG3" i="6"/>
  <c r="GP3" i="6"/>
  <c r="HV3" i="6"/>
  <c r="IN3" i="6"/>
  <c r="MU3" i="6"/>
  <c r="B6" i="6"/>
  <c r="D31" i="5"/>
  <c r="K3" i="6" s="1"/>
  <c r="G130" i="5"/>
  <c r="CB3" i="6" s="1"/>
  <c r="D151" i="5"/>
  <c r="CO3" i="6" s="1"/>
  <c r="I174" i="5"/>
  <c r="DN3" i="6" s="1"/>
  <c r="I210" i="5"/>
  <c r="ER3" i="6" s="1"/>
  <c r="E235" i="5"/>
  <c r="FH3" i="6" s="1"/>
  <c r="F250" i="5"/>
  <c r="FU3" i="6" s="1"/>
  <c r="D271" i="5"/>
  <c r="GJ3" i="6" s="1"/>
  <c r="F287" i="5"/>
  <c r="GX3" i="6" s="1"/>
  <c r="E363" i="5"/>
  <c r="JF3" i="6" s="1"/>
  <c r="E377" i="5"/>
  <c r="JP3" i="6" s="1"/>
  <c r="E405" i="5"/>
  <c r="KJ3" i="6" s="1"/>
  <c r="G417" i="5"/>
  <c r="KT3" i="6" s="1"/>
  <c r="E433" i="5"/>
  <c r="LD3" i="6" s="1"/>
  <c r="H457" i="5"/>
  <c r="LY3" i="6" s="1"/>
  <c r="D481" i="5"/>
  <c r="ML3" i="6" s="1"/>
  <c r="HG3" i="6"/>
  <c r="GA3" i="6"/>
  <c r="GF3" i="6"/>
  <c r="GW3" i="6"/>
  <c r="HL3" i="6"/>
  <c r="HW3" i="6"/>
  <c r="IO3" i="6"/>
  <c r="NP3" i="6"/>
  <c r="I5" i="6"/>
  <c r="E31" i="5"/>
  <c r="L3" i="6" s="1"/>
  <c r="E151" i="5"/>
  <c r="CP3" i="6" s="1"/>
  <c r="D166" i="5"/>
  <c r="DB3" i="6" s="1"/>
  <c r="J174" i="5"/>
  <c r="DO3" i="6" s="1"/>
  <c r="D218" i="5"/>
  <c r="ET3" i="6" s="1"/>
  <c r="F271" i="5"/>
  <c r="GL3" i="6" s="1"/>
  <c r="G287" i="5"/>
  <c r="GY3" i="6" s="1"/>
  <c r="F363" i="5"/>
  <c r="JG3" i="6" s="1"/>
  <c r="F377" i="5"/>
  <c r="JQ3" i="6" s="1"/>
  <c r="D393" i="5"/>
  <c r="KA3" i="6" s="1"/>
  <c r="F405" i="5"/>
  <c r="KK3" i="6" s="1"/>
  <c r="H417" i="5"/>
  <c r="KU3" i="6" s="1"/>
  <c r="F433" i="5"/>
  <c r="LE3" i="6" s="1"/>
  <c r="D449" i="5"/>
  <c r="LO3" i="6" s="1"/>
  <c r="E481" i="5"/>
  <c r="MM3" i="6" s="1"/>
  <c r="L514" i="5"/>
  <c r="HE3" i="6"/>
  <c r="H184" i="5"/>
  <c r="DW3" i="6" s="1"/>
  <c r="F243" i="5"/>
  <c r="FO3" i="6" s="1"/>
  <c r="EF3" i="6"/>
  <c r="GE3" i="6"/>
  <c r="GT3" i="6"/>
  <c r="HM3" i="6"/>
  <c r="HX3" i="6"/>
  <c r="IG3" i="6"/>
  <c r="IP3" i="6"/>
  <c r="E5" i="6"/>
  <c r="F31" i="5"/>
  <c r="M3" i="6" s="1"/>
  <c r="D95" i="5"/>
  <c r="D138" i="5"/>
  <c r="CD3" i="6" s="1"/>
  <c r="F151" i="5"/>
  <c r="CQ3" i="6" s="1"/>
  <c r="E166" i="5"/>
  <c r="DC3" i="6" s="1"/>
  <c r="E218" i="5"/>
  <c r="EU3" i="6" s="1"/>
  <c r="G235" i="5"/>
  <c r="FJ3" i="6" s="1"/>
  <c r="G271" i="5"/>
  <c r="GM3" i="6" s="1"/>
  <c r="H287" i="5"/>
  <c r="GZ3" i="6" s="1"/>
  <c r="D330" i="5"/>
  <c r="ID3" i="6" s="1"/>
  <c r="G377" i="5"/>
  <c r="JR3" i="6" s="1"/>
  <c r="E393" i="5"/>
  <c r="KB3" i="6" s="1"/>
  <c r="G405" i="5"/>
  <c r="KL3" i="6" s="1"/>
  <c r="I417" i="5"/>
  <c r="KV3" i="6" s="1"/>
  <c r="G433" i="5"/>
  <c r="LF3" i="6" s="1"/>
  <c r="E449" i="5"/>
  <c r="LP3" i="6" s="1"/>
  <c r="D469" i="5"/>
  <c r="MC3" i="6" s="1"/>
  <c r="F481" i="5"/>
  <c r="MN3" i="6" s="1"/>
  <c r="H493" i="5"/>
  <c r="MY3" i="6" s="1"/>
  <c r="D522" i="5"/>
  <c r="FV3" i="6"/>
  <c r="IS3" i="6"/>
  <c r="EG3" i="6"/>
  <c r="HR3" i="6"/>
  <c r="EE3" i="6"/>
  <c r="FM3" i="6"/>
  <c r="GS3" i="6"/>
  <c r="HN3" i="6"/>
  <c r="HY3" i="6"/>
  <c r="IH3" i="6"/>
  <c r="IQ3" i="6"/>
  <c r="MX3" i="6"/>
  <c r="C5" i="6"/>
  <c r="G31" i="5"/>
  <c r="N3" i="6" s="1"/>
  <c r="E95" i="5"/>
  <c r="AP3" i="6" s="1"/>
  <c r="E138" i="5"/>
  <c r="CE3" i="6" s="1"/>
  <c r="G151" i="5"/>
  <c r="CR3" i="6" s="1"/>
  <c r="F166" i="5"/>
  <c r="DD3" i="6" s="1"/>
  <c r="D184" i="5"/>
  <c r="DS3" i="6" s="1"/>
  <c r="J196" i="5"/>
  <c r="EH3" i="6" s="1"/>
  <c r="F218" i="5"/>
  <c r="EV3" i="6" s="1"/>
  <c r="H235" i="5"/>
  <c r="FK3" i="6" s="1"/>
  <c r="I250" i="5"/>
  <c r="FX3" i="6" s="1"/>
  <c r="H271" i="5"/>
  <c r="GN3" i="6" s="1"/>
  <c r="I287" i="5"/>
  <c r="HA3" i="6" s="1"/>
  <c r="E330" i="5"/>
  <c r="IE3" i="6" s="1"/>
  <c r="J342" i="5"/>
  <c r="IT3" i="6" s="1"/>
  <c r="D369" i="5"/>
  <c r="JI3" i="6" s="1"/>
  <c r="H377" i="5"/>
  <c r="JS3" i="6" s="1"/>
  <c r="F393" i="5"/>
  <c r="KC3" i="6" s="1"/>
  <c r="J417" i="5"/>
  <c r="H433" i="5"/>
  <c r="LG3" i="6" s="1"/>
  <c r="F449" i="5"/>
  <c r="LQ3" i="6" s="1"/>
  <c r="E469" i="5"/>
  <c r="MD3" i="6" s="1"/>
  <c r="G481" i="5"/>
  <c r="MO3" i="6" s="1"/>
  <c r="D500" i="5"/>
  <c r="NA3" i="6" s="1"/>
  <c r="E522" i="5"/>
  <c r="NS3" i="6" s="1"/>
  <c r="EC3" i="6"/>
  <c r="IJ3" i="6"/>
  <c r="GV3" i="6"/>
  <c r="ED3" i="6"/>
  <c r="FN3" i="6"/>
  <c r="FW3" i="6"/>
  <c r="GR3" i="6"/>
  <c r="HD3" i="6"/>
  <c r="HO3" i="6"/>
  <c r="HZ3" i="6"/>
  <c r="II3" i="6"/>
  <c r="IR3" i="6"/>
  <c r="MW3" i="6"/>
  <c r="H4" i="6"/>
  <c r="F138" i="5"/>
  <c r="CF3" i="6" s="1"/>
  <c r="G166" i="5"/>
  <c r="DE3" i="6" s="1"/>
  <c r="E184" i="5"/>
  <c r="DT3" i="6" s="1"/>
  <c r="D196" i="5"/>
  <c r="EB3" i="6" s="1"/>
  <c r="I235" i="5"/>
  <c r="FL3" i="6" s="1"/>
  <c r="J250" i="5"/>
  <c r="FY3" i="6" s="1"/>
  <c r="E271" i="5"/>
  <c r="GK3" i="6" s="1"/>
  <c r="J287" i="5"/>
  <c r="HB3" i="6" s="1"/>
  <c r="H307" i="5"/>
  <c r="HP3" i="6" s="1"/>
  <c r="F330" i="5"/>
  <c r="IF3" i="6" s="1"/>
  <c r="D355" i="5"/>
  <c r="IY3" i="6" s="1"/>
  <c r="F522" i="5"/>
  <c r="HT3" i="6"/>
  <c r="DU3" i="6"/>
  <c r="F104" i="5"/>
  <c r="AX3" i="6" s="1"/>
  <c r="G104" i="5"/>
  <c r="AY3" i="6" s="1"/>
  <c r="H104" i="5"/>
  <c r="AZ3" i="6" s="1"/>
  <c r="I104" i="5"/>
  <c r="BA3" i="6" s="1"/>
  <c r="K104" i="5"/>
  <c r="D104" i="5"/>
  <c r="AV3" i="6" s="1"/>
  <c r="E3" i="6"/>
  <c r="D7" i="6"/>
  <c r="J5" i="6"/>
  <c r="G4" i="6"/>
  <c r="F3" i="6"/>
  <c r="F4" i="6"/>
  <c r="G3" i="6"/>
  <c r="B7" i="6"/>
  <c r="H5" i="6"/>
  <c r="E4" i="6"/>
  <c r="H3" i="6"/>
  <c r="J6" i="6"/>
  <c r="G5" i="6"/>
  <c r="D4" i="6"/>
  <c r="I3" i="6"/>
  <c r="I6" i="6"/>
  <c r="F5" i="6"/>
  <c r="C4" i="6"/>
  <c r="J7" i="6"/>
  <c r="G6" i="6"/>
  <c r="D5" i="6"/>
  <c r="F6" i="6"/>
  <c r="B5" i="6"/>
  <c r="C3" i="6"/>
  <c r="O3" i="6"/>
  <c r="NR3" i="6"/>
  <c r="NB3" i="6"/>
  <c r="MP3" i="6"/>
  <c r="ME3" i="6"/>
  <c r="LR3" i="6"/>
  <c r="LH3" i="6"/>
  <c r="KW3" i="6"/>
  <c r="KM3" i="6"/>
  <c r="KF3" i="6"/>
  <c r="JJ3" i="6"/>
  <c r="JH3" i="6"/>
  <c r="N191" i="5"/>
  <c r="N206" i="5"/>
  <c r="EW3" i="6"/>
  <c r="DF3" i="6"/>
  <c r="FI3" i="6"/>
  <c r="N235" i="5"/>
  <c r="L184" i="5"/>
  <c r="CS3" i="6"/>
  <c r="AW3" i="6"/>
  <c r="CJ3" i="6"/>
  <c r="D105" i="5"/>
  <c r="AE3" i="6" a="1"/>
  <c r="AE3" i="6" s="1"/>
  <c r="AU3" i="6" a="1"/>
  <c r="AU3" i="6" s="1"/>
  <c r="AT3" i="6" a="1"/>
  <c r="AT3" i="6" s="1"/>
  <c r="AS3" i="6" a="1"/>
  <c r="AS3" i="6" s="1"/>
  <c r="AN3" i="6" a="1"/>
  <c r="AN3" i="6" s="1"/>
  <c r="AM3" i="6" a="1"/>
  <c r="AM3" i="6" s="1"/>
  <c r="AL3" i="6" a="1"/>
  <c r="AL3" i="6" s="1"/>
  <c r="AF3" i="6"/>
  <c r="AD3" i="6" a="1"/>
  <c r="AD3" i="6" s="1"/>
  <c r="X118" i="3"/>
  <c r="S122" i="5" s="1"/>
  <c r="BV4" i="6" s="1"/>
  <c r="X119" i="3"/>
  <c r="S123" i="5" s="1"/>
  <c r="BV5" i="6" s="1"/>
  <c r="X120" i="3"/>
  <c r="S124" i="5" s="1"/>
  <c r="BV6" i="6" s="1"/>
  <c r="X121" i="3"/>
  <c r="S125" i="5" s="1"/>
  <c r="BV7" i="6" s="1"/>
  <c r="X117" i="3"/>
  <c r="S121" i="5" s="1"/>
  <c r="BV3" i="6" s="1"/>
  <c r="AO3"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<sst xmlns="http://schemas.openxmlformats.org/spreadsheetml/2006/main" count="2513" uniqueCount="834">
  <si>
    <t>令和4年度都市公園における指定管理者制度に関するアンケート（指定管理者用）</t>
    <phoneticPr fontId="2"/>
  </si>
  <si>
    <t>団体概要</t>
    <rPh sb="0" eb="4">
      <t>ダンタイガイヨウ</t>
    </rPh>
    <phoneticPr fontId="2"/>
  </si>
  <si>
    <t>問1</t>
    <rPh sb="0" eb="1">
      <t>トイ</t>
    </rPh>
    <phoneticPr fontId="2"/>
  </si>
  <si>
    <t>問2</t>
    <rPh sb="0" eb="1">
      <t>トイ</t>
    </rPh>
    <phoneticPr fontId="2"/>
  </si>
  <si>
    <t>問2-1</t>
    <rPh sb="0" eb="1">
      <t>トイ</t>
    </rPh>
    <phoneticPr fontId="2"/>
  </si>
  <si>
    <t>問3-1</t>
    <rPh sb="0" eb="1">
      <t>トイ</t>
    </rPh>
    <phoneticPr fontId="2"/>
  </si>
  <si>
    <t>問3-2</t>
    <rPh sb="0" eb="1">
      <t>トイ</t>
    </rPh>
    <phoneticPr fontId="2"/>
  </si>
  <si>
    <t>問3-3</t>
    <rPh sb="0" eb="1">
      <t>トイ</t>
    </rPh>
    <phoneticPr fontId="2"/>
  </si>
  <si>
    <t>問3</t>
    <rPh sb="0" eb="1">
      <t>トイ</t>
    </rPh>
    <phoneticPr fontId="2"/>
  </si>
  <si>
    <t>問4</t>
    <rPh sb="0" eb="1">
      <t>トイ</t>
    </rPh>
    <phoneticPr fontId="2"/>
  </si>
  <si>
    <t>問4-1</t>
    <rPh sb="0" eb="1">
      <t>トイ</t>
    </rPh>
    <phoneticPr fontId="2"/>
  </si>
  <si>
    <t>問4-2</t>
    <rPh sb="0" eb="1">
      <t>トイ</t>
    </rPh>
    <phoneticPr fontId="2"/>
  </si>
  <si>
    <t>問5</t>
    <rPh sb="0" eb="1">
      <t>トイ</t>
    </rPh>
    <phoneticPr fontId="2"/>
  </si>
  <si>
    <t>問5-1</t>
    <rPh sb="0" eb="1">
      <t>トイ</t>
    </rPh>
    <phoneticPr fontId="2"/>
  </si>
  <si>
    <t>問5-2</t>
    <rPh sb="0" eb="1">
      <t>トイ</t>
    </rPh>
    <phoneticPr fontId="2"/>
  </si>
  <si>
    <t>問5-3</t>
    <rPh sb="0" eb="1">
      <t>トイ</t>
    </rPh>
    <phoneticPr fontId="2"/>
  </si>
  <si>
    <t>問5-3-(1)</t>
    <rPh sb="0" eb="1">
      <t>トイ</t>
    </rPh>
    <phoneticPr fontId="2"/>
  </si>
  <si>
    <t>問6</t>
    <rPh sb="0" eb="1">
      <t>トイ</t>
    </rPh>
    <phoneticPr fontId="2"/>
  </si>
  <si>
    <t>問6-1</t>
    <rPh sb="0" eb="1">
      <t>トイ</t>
    </rPh>
    <phoneticPr fontId="2"/>
  </si>
  <si>
    <t>問7</t>
    <rPh sb="0" eb="1">
      <t>トイ</t>
    </rPh>
    <phoneticPr fontId="2"/>
  </si>
  <si>
    <t>問7-1</t>
    <rPh sb="0" eb="1">
      <t>トイ</t>
    </rPh>
    <phoneticPr fontId="2"/>
  </si>
  <si>
    <t>問8</t>
    <rPh sb="0" eb="1">
      <t>トイ</t>
    </rPh>
    <phoneticPr fontId="2"/>
  </si>
  <si>
    <t>問8-1</t>
    <rPh sb="0" eb="1">
      <t>トイ</t>
    </rPh>
    <phoneticPr fontId="2"/>
  </si>
  <si>
    <t>問8-2</t>
    <rPh sb="0" eb="1">
      <t>トイ</t>
    </rPh>
    <phoneticPr fontId="2"/>
  </si>
  <si>
    <t>都道府県</t>
    <rPh sb="0" eb="4">
      <t>トドウフケン</t>
    </rPh>
    <phoneticPr fontId="2"/>
  </si>
  <si>
    <t>市区町村</t>
    <rPh sb="0" eb="4">
      <t>シクチョウソン</t>
    </rPh>
    <phoneticPr fontId="2"/>
  </si>
  <si>
    <t>担当者名</t>
    <rPh sb="0" eb="3">
      <t>タントウシャ</t>
    </rPh>
    <rPh sb="3" eb="4">
      <t>メイ</t>
    </rPh>
    <phoneticPr fontId="2"/>
  </si>
  <si>
    <t>ご担当者所属部課役職</t>
    <rPh sb="1" eb="4">
      <t>タントウシャ</t>
    </rPh>
    <rPh sb="4" eb="6">
      <t>ショゾク</t>
    </rPh>
    <rPh sb="6" eb="8">
      <t>ブカ</t>
    </rPh>
    <rPh sb="8" eb="10">
      <t>ヤクショク</t>
    </rPh>
    <phoneticPr fontId="2"/>
  </si>
  <si>
    <t>ふりがな</t>
    <phoneticPr fontId="2"/>
  </si>
  <si>
    <t>電話番号</t>
    <rPh sb="0" eb="2">
      <t>デンワ</t>
    </rPh>
    <rPh sb="2" eb="4">
      <t>バンゴウ</t>
    </rPh>
    <phoneticPr fontId="2"/>
  </si>
  <si>
    <t>FAX番号</t>
    <rPh sb="3" eb="5">
      <t>バンゴウ</t>
    </rPh>
    <phoneticPr fontId="2"/>
  </si>
  <si>
    <t>email（個人）</t>
    <rPh sb="6" eb="8">
      <t>コジン</t>
    </rPh>
    <phoneticPr fontId="2"/>
  </si>
  <si>
    <t>email（代表）</t>
    <rPh sb="6" eb="8">
      <t>ダイヒョウ</t>
    </rPh>
    <phoneticPr fontId="2"/>
  </si>
  <si>
    <t>その他</t>
    <rPh sb="2" eb="3">
      <t>タ</t>
    </rPh>
    <phoneticPr fontId="2"/>
  </si>
  <si>
    <t>問5-1-(1)</t>
    <phoneticPr fontId="2"/>
  </si>
  <si>
    <t>指定管理者制度導入状況</t>
    <rPh sb="0" eb="4">
      <t>シテイカンリ</t>
    </rPh>
    <rPh sb="5" eb="7">
      <t>セイド</t>
    </rPh>
    <rPh sb="7" eb="9">
      <t>ドウニュウ</t>
    </rPh>
    <rPh sb="9" eb="11">
      <t>ジョウキョウ</t>
    </rPh>
    <phoneticPr fontId="2"/>
  </si>
  <si>
    <t>貴自治体では指定管理者制度を導入していますか？</t>
    <phoneticPr fontId="2"/>
  </si>
  <si>
    <t>問３以降については、指定管理者制度を導入している自治体のみご回答ください。</t>
  </si>
  <si>
    <t>指定管理者制度の現状について</t>
    <rPh sb="0" eb="5">
      <t>シテイカンリシャ</t>
    </rPh>
    <rPh sb="5" eb="7">
      <t>セイド</t>
    </rPh>
    <rPh sb="8" eb="10">
      <t>ゲンジョウ</t>
    </rPh>
    <phoneticPr fontId="2"/>
  </si>
  <si>
    <t>分類</t>
    <rPh sb="0" eb="2">
      <t>ブンルイ</t>
    </rPh>
    <phoneticPr fontId="2"/>
  </si>
  <si>
    <t>指定管理期間の変更内容</t>
    <rPh sb="0" eb="6">
      <t>シテイカンリキカン</t>
    </rPh>
    <rPh sb="7" eb="9">
      <t>ヘンコウ</t>
    </rPh>
    <rPh sb="9" eb="11">
      <t>ナイヨウ</t>
    </rPh>
    <phoneticPr fontId="2"/>
  </si>
  <si>
    <t>現在の
指定管理期間</t>
    <rPh sb="0" eb="2">
      <t>ゲンザイ</t>
    </rPh>
    <rPh sb="4" eb="10">
      <t>シテイカンリキカン</t>
    </rPh>
    <phoneticPr fontId="2"/>
  </si>
  <si>
    <t>備考（補足説明）</t>
    <rPh sb="0" eb="2">
      <t>ビコウ</t>
    </rPh>
    <rPh sb="3" eb="7">
      <t>ホソクセツメイ</t>
    </rPh>
    <phoneticPr fontId="2"/>
  </si>
  <si>
    <t>現在指定管理者制度を導入している公園の指定管理の期間を教えてください。（一年未満は切り上げ）。
なお、公園種別等により指定管理期間が異なる場合は、分けてご記入ください。
また、これまでに指定管理期間の変更を行ったことがある場合その変更内容（経緯）と備考欄にその理由をお書きください。</t>
    <phoneticPr fontId="2"/>
  </si>
  <si>
    <t>指定管理者を選定するにあたり、公募を行いましたか？</t>
    <rPh sb="0" eb="2">
      <t>シテイ</t>
    </rPh>
    <rPh sb="2" eb="5">
      <t>カンリシャ</t>
    </rPh>
    <rPh sb="6" eb="8">
      <t>センテイ</t>
    </rPh>
    <rPh sb="15" eb="17">
      <t>コウボ</t>
    </rPh>
    <rPh sb="18" eb="19">
      <t>オコナ</t>
    </rPh>
    <phoneticPr fontId="2"/>
  </si>
  <si>
    <t>問3-2-(1)</t>
    <rPh sb="0" eb="1">
      <t>トイ</t>
    </rPh>
    <phoneticPr fontId="2"/>
  </si>
  <si>
    <t>問3-2で「②」「③」を選択した方におたずねします。非公募とした公園・施設を教えてください。</t>
    <phoneticPr fontId="2"/>
  </si>
  <si>
    <t>その他（記述）：</t>
    <rPh sb="2" eb="3">
      <t>タ</t>
    </rPh>
    <rPh sb="4" eb="6">
      <t>キジュツ</t>
    </rPh>
    <phoneticPr fontId="2"/>
  </si>
  <si>
    <t>具体的に（記述）：</t>
    <rPh sb="0" eb="3">
      <t>グタイテキ</t>
    </rPh>
    <rPh sb="5" eb="7">
      <t>キジュツ</t>
    </rPh>
    <phoneticPr fontId="2"/>
  </si>
  <si>
    <t>問3-2-(2)</t>
    <rPh sb="0" eb="1">
      <t>トイ</t>
    </rPh>
    <phoneticPr fontId="2"/>
  </si>
  <si>
    <t>問3-2で「②」「③」を選択した方におたずねします。非公募とした理由をお答えください。</t>
    <phoneticPr fontId="2"/>
  </si>
  <si>
    <t>公募形態についてを教えてください。</t>
    <rPh sb="0" eb="2">
      <t>コウボ</t>
    </rPh>
    <rPh sb="2" eb="4">
      <t>ケイタイ</t>
    </rPh>
    <rPh sb="9" eb="10">
      <t>オシ</t>
    </rPh>
    <phoneticPr fontId="2"/>
  </si>
  <si>
    <t>問3-3-(1)</t>
    <rPh sb="0" eb="1">
      <t>トイ</t>
    </rPh>
    <phoneticPr fontId="2"/>
  </si>
  <si>
    <t>複数の公園を一括で公募している場合それは、どのような規模、種別、施設の組合わせですか？</t>
    <phoneticPr fontId="2"/>
  </si>
  <si>
    <t>（記述）：</t>
    <phoneticPr fontId="2"/>
  </si>
  <si>
    <t>民間活力導入について</t>
    <rPh sb="0" eb="2">
      <t>ミンカン</t>
    </rPh>
    <rPh sb="2" eb="4">
      <t>カツリョク</t>
    </rPh>
    <rPh sb="4" eb="6">
      <t>ドウニュウ</t>
    </rPh>
    <phoneticPr fontId="2"/>
  </si>
  <si>
    <t>貴自治体において、指定管理者制度と、設置管理許可やPark-PFI(公募設置管理制度)による民間活力を導入した施設（カフェ・レストラン、スポーツ・レクリエーション施設等）が同一の公園に混在している事例はありますか？</t>
    <phoneticPr fontId="2"/>
  </si>
  <si>
    <t>問4-1-(1)</t>
    <rPh sb="0" eb="1">
      <t>トイ</t>
    </rPh>
    <phoneticPr fontId="2"/>
  </si>
  <si>
    <t>問4-1で「②ある」「③検討している」「④導入したい公園はある」と回答した方におたずねします。具体的な公園名と内容を教えて下さい。</t>
    <phoneticPr fontId="2"/>
  </si>
  <si>
    <t>（記述）　公園名：</t>
    <rPh sb="5" eb="8">
      <t>コウエンメイ</t>
    </rPh>
    <phoneticPr fontId="2"/>
  </si>
  <si>
    <t>（記述）　内容：</t>
    <rPh sb="5" eb="7">
      <t>ナイヨウ</t>
    </rPh>
    <phoneticPr fontId="2"/>
  </si>
  <si>
    <t>問4-1-(2)</t>
    <rPh sb="0" eb="1">
      <t>トイ</t>
    </rPh>
    <phoneticPr fontId="2"/>
  </si>
  <si>
    <t>問4-1で「②ある」と回答した方におたずねします。指定管理者と民間活力導入の事業者が異なる場合、どのような連携を図っていますか。また、異なる事業者が混在することによって、問題点や課題等がありましたらお答え下さい。</t>
    <phoneticPr fontId="2"/>
  </si>
  <si>
    <t>貴自治体において、指定管理者制度および公募設置管理制度（Park-PFI）を活用して同一事業者による施設の一体的な管理運営を行っているまたは公募を検討している事例はありますか？</t>
    <rPh sb="0" eb="1">
      <t>タカシ</t>
    </rPh>
    <rPh sb="1" eb="4">
      <t>ジチタイ</t>
    </rPh>
    <rPh sb="9" eb="11">
      <t>シテイ</t>
    </rPh>
    <rPh sb="11" eb="14">
      <t>カンリシャ</t>
    </rPh>
    <rPh sb="14" eb="16">
      <t>セイド</t>
    </rPh>
    <rPh sb="19" eb="21">
      <t>コウボ</t>
    </rPh>
    <rPh sb="21" eb="23">
      <t>セッチ</t>
    </rPh>
    <rPh sb="23" eb="25">
      <t>カンリ</t>
    </rPh>
    <rPh sb="25" eb="27">
      <t>セイド</t>
    </rPh>
    <rPh sb="38" eb="40">
      <t>カツヨウ</t>
    </rPh>
    <rPh sb="42" eb="44">
      <t>ドウイツ</t>
    </rPh>
    <rPh sb="44" eb="47">
      <t>ジギョウシャ</t>
    </rPh>
    <rPh sb="50" eb="52">
      <t>シセツ</t>
    </rPh>
    <rPh sb="53" eb="55">
      <t>イッタイ</t>
    </rPh>
    <rPh sb="55" eb="56">
      <t>テキ</t>
    </rPh>
    <rPh sb="57" eb="59">
      <t>カンリ</t>
    </rPh>
    <rPh sb="59" eb="61">
      <t>ウンエイ</t>
    </rPh>
    <rPh sb="62" eb="63">
      <t>オコナ</t>
    </rPh>
    <rPh sb="70" eb="72">
      <t>コウボ</t>
    </rPh>
    <rPh sb="73" eb="75">
      <t>ケントウ</t>
    </rPh>
    <rPh sb="79" eb="81">
      <t>ジレイ</t>
    </rPh>
    <phoneticPr fontId="2"/>
  </si>
  <si>
    <t>問4-2-(1)</t>
    <rPh sb="0" eb="1">
      <t>トイ</t>
    </rPh>
    <phoneticPr fontId="2"/>
  </si>
  <si>
    <t>問4-2で「②ある」「③検討している」「④導入したい公園はある」と回答した方におたずねします。具体的な公園名と、内容、両制度を活用して同一事業者による一体的な管理とした（する）理由を教えて下さい。</t>
    <phoneticPr fontId="2"/>
  </si>
  <si>
    <t>（記述）　理由：</t>
    <rPh sb="5" eb="7">
      <t>リユウ</t>
    </rPh>
    <phoneticPr fontId="2"/>
  </si>
  <si>
    <t>指定管理者の選定について</t>
    <rPh sb="0" eb="5">
      <t>シテイカンリシャ</t>
    </rPh>
    <rPh sb="6" eb="8">
      <t>センテイ</t>
    </rPh>
    <phoneticPr fontId="2"/>
  </si>
  <si>
    <t>応募提案書の評価および候補者の選定を行う選定委員会等のメンバー構成をおしえてください。なお、提案書の評価と候補者の選定を分けて実施している場合、「⑥その他」にそれぞれがわかるよう記入ください。</t>
    <rPh sb="0" eb="2">
      <t>オウボ</t>
    </rPh>
    <rPh sb="2" eb="5">
      <t>テイアンショ</t>
    </rPh>
    <rPh sb="6" eb="8">
      <t>ヒョウカ</t>
    </rPh>
    <rPh sb="11" eb="14">
      <t>コウホシャ</t>
    </rPh>
    <rPh sb="15" eb="17">
      <t>センテイ</t>
    </rPh>
    <rPh sb="18" eb="19">
      <t>オコナ</t>
    </rPh>
    <rPh sb="20" eb="22">
      <t>センテイ</t>
    </rPh>
    <rPh sb="22" eb="25">
      <t>イインカイ</t>
    </rPh>
    <rPh sb="25" eb="26">
      <t>トウ</t>
    </rPh>
    <rPh sb="31" eb="33">
      <t>コウセイ</t>
    </rPh>
    <rPh sb="46" eb="49">
      <t>テイアンショ</t>
    </rPh>
    <rPh sb="50" eb="52">
      <t>ヒョウカ</t>
    </rPh>
    <rPh sb="53" eb="56">
      <t>コウホシャ</t>
    </rPh>
    <rPh sb="57" eb="59">
      <t>センテイ</t>
    </rPh>
    <rPh sb="60" eb="61">
      <t>ワ</t>
    </rPh>
    <rPh sb="63" eb="65">
      <t>ジッシ</t>
    </rPh>
    <rPh sb="69" eb="71">
      <t>バアイ</t>
    </rPh>
    <rPh sb="76" eb="77">
      <t>タ</t>
    </rPh>
    <rPh sb="89" eb="91">
      <t>キニュウ</t>
    </rPh>
    <phoneticPr fontId="2"/>
  </si>
  <si>
    <t>配点</t>
  </si>
  <si>
    <t>解答例</t>
  </si>
  <si>
    <t>評価要素</t>
    <phoneticPr fontId="2"/>
  </si>
  <si>
    <t>価格提案</t>
    <phoneticPr fontId="2"/>
  </si>
  <si>
    <t>法令遵守</t>
    <phoneticPr fontId="2"/>
  </si>
  <si>
    <t>組織体制</t>
    <phoneticPr fontId="2"/>
  </si>
  <si>
    <t>危機管
理体制</t>
    <phoneticPr fontId="2"/>
  </si>
  <si>
    <t>業務実績</t>
    <phoneticPr fontId="2"/>
  </si>
  <si>
    <t>その他</t>
    <phoneticPr fontId="2"/>
  </si>
  <si>
    <t>経営の
安定性</t>
    <phoneticPr fontId="2"/>
  </si>
  <si>
    <t>自主事業
の提案</t>
    <phoneticPr fontId="2"/>
  </si>
  <si>
    <t>運営管理
の提案</t>
    <phoneticPr fontId="2"/>
  </si>
  <si>
    <t>維持管理
の提案</t>
    <phoneticPr fontId="2"/>
  </si>
  <si>
    <t>収益施設
の提案</t>
    <phoneticPr fontId="2"/>
  </si>
  <si>
    <t>ﾋｱﾘﾝｸﾞ
結果</t>
    <phoneticPr fontId="2"/>
  </si>
  <si>
    <t>右の表に回答してください。</t>
    <rPh sb="0" eb="1">
      <t>ミギ</t>
    </rPh>
    <rPh sb="2" eb="3">
      <t>ヒョウ</t>
    </rPh>
    <rPh sb="4" eb="6">
      <t>カイトウ</t>
    </rPh>
    <phoneticPr fontId="2"/>
  </si>
  <si>
    <t>応募者の選定にあたっての評価基準（weight）を、全体を100とした場合の例にならい、お答えください。</t>
    <rPh sb="0" eb="3">
      <t>オウボシャ</t>
    </rPh>
    <rPh sb="4" eb="6">
      <t>センテイ</t>
    </rPh>
    <rPh sb="12" eb="14">
      <t>ヒョウカ</t>
    </rPh>
    <rPh sb="14" eb="16">
      <t>キジュン</t>
    </rPh>
    <rPh sb="26" eb="28">
      <t>ゼンタイ</t>
    </rPh>
    <rPh sb="35" eb="37">
      <t>バアイ</t>
    </rPh>
    <rPh sb="38" eb="39">
      <t>レイ</t>
    </rPh>
    <rPh sb="45" eb="46">
      <t>コタ</t>
    </rPh>
    <phoneticPr fontId="2"/>
  </si>
  <si>
    <t>問5-2-(1)</t>
    <rPh sb="0" eb="1">
      <t>トイ</t>
    </rPh>
    <phoneticPr fontId="2"/>
  </si>
  <si>
    <t>問5-2で「その他」へ記入された方、その他は具体的に何ですか。</t>
    <rPh sb="8" eb="9">
      <t>タ</t>
    </rPh>
    <rPh sb="11" eb="13">
      <t>キニュウ</t>
    </rPh>
    <rPh sb="16" eb="17">
      <t>カタ</t>
    </rPh>
    <rPh sb="20" eb="21">
      <t>タ</t>
    </rPh>
    <rPh sb="22" eb="24">
      <t>グタイ</t>
    </rPh>
    <rPh sb="24" eb="25">
      <t>テキ</t>
    </rPh>
    <rPh sb="26" eb="27">
      <t>ナン</t>
    </rPh>
    <phoneticPr fontId="2"/>
  </si>
  <si>
    <t>（記述）　具体的な内容：</t>
    <rPh sb="5" eb="8">
      <t>グタイテキ</t>
    </rPh>
    <rPh sb="9" eb="11">
      <t>ナイヨウ</t>
    </rPh>
    <phoneticPr fontId="2"/>
  </si>
  <si>
    <t>従前の指定管理者が次期以降も応募してきた場合、従前の指定管理期間の管理実績を選定評価に、加味していますか？あるいは、今後は加味しようと考えていますか？</t>
    <rPh sb="0" eb="2">
      <t>ジュウゼン</t>
    </rPh>
    <rPh sb="3" eb="5">
      <t>シテイ</t>
    </rPh>
    <rPh sb="5" eb="8">
      <t>カンリシャ</t>
    </rPh>
    <rPh sb="9" eb="11">
      <t>ジキ</t>
    </rPh>
    <rPh sb="11" eb="13">
      <t>イコウ</t>
    </rPh>
    <rPh sb="14" eb="16">
      <t>オウボ</t>
    </rPh>
    <rPh sb="20" eb="22">
      <t>バアイ</t>
    </rPh>
    <rPh sb="23" eb="25">
      <t>ジュウゼン</t>
    </rPh>
    <rPh sb="26" eb="28">
      <t>シテイ</t>
    </rPh>
    <rPh sb="28" eb="30">
      <t>カンリ</t>
    </rPh>
    <rPh sb="30" eb="32">
      <t>キカン</t>
    </rPh>
    <rPh sb="33" eb="35">
      <t>カンリ</t>
    </rPh>
    <rPh sb="35" eb="37">
      <t>ジッセキ</t>
    </rPh>
    <rPh sb="38" eb="40">
      <t>センテイ</t>
    </rPh>
    <rPh sb="40" eb="42">
      <t>ヒョウカ</t>
    </rPh>
    <rPh sb="44" eb="46">
      <t>カミ</t>
    </rPh>
    <rPh sb="58" eb="60">
      <t>コンゴ</t>
    </rPh>
    <rPh sb="61" eb="63">
      <t>カミ</t>
    </rPh>
    <rPh sb="67" eb="68">
      <t>カンガ</t>
    </rPh>
    <phoneticPr fontId="2"/>
  </si>
  <si>
    <t>問5-3で「①」「②」「③」と回答された方へおたずねします。加味する場合、どのように加味していますか、または加味しようと考えていますか？</t>
    <rPh sb="0" eb="1">
      <t>トイ</t>
    </rPh>
    <rPh sb="15" eb="17">
      <t>カイトウ</t>
    </rPh>
    <rPh sb="20" eb="21">
      <t>カタ</t>
    </rPh>
    <rPh sb="30" eb="32">
      <t>カミ</t>
    </rPh>
    <rPh sb="34" eb="36">
      <t>バアイ</t>
    </rPh>
    <rPh sb="42" eb="44">
      <t>カミ</t>
    </rPh>
    <rPh sb="54" eb="56">
      <t>カミ</t>
    </rPh>
    <rPh sb="60" eb="61">
      <t>カンガ</t>
    </rPh>
    <phoneticPr fontId="2"/>
  </si>
  <si>
    <t>記入例：</t>
    <rPh sb="0" eb="3">
      <t>キニュウレイ</t>
    </rPh>
    <phoneticPr fontId="2"/>
  </si>
  <si>
    <t>プラスマイナスともに 10点（100点満点に換算）を加味</t>
    <phoneticPr fontId="2"/>
  </si>
  <si>
    <t>（記述）　</t>
    <phoneticPr fontId="2"/>
  </si>
  <si>
    <t>問5-4</t>
    <rPh sb="0" eb="1">
      <t>トイ</t>
    </rPh>
    <phoneticPr fontId="2"/>
  </si>
  <si>
    <t>問5-5</t>
    <rPh sb="0" eb="1">
      <t>トイ</t>
    </rPh>
    <phoneticPr fontId="2"/>
  </si>
  <si>
    <t>公園管理運営士の資格を評価対象にしていますか？</t>
    <phoneticPr fontId="2"/>
  </si>
  <si>
    <t>造園ＣＰＤ取得単位を評価対象にしていますか？</t>
    <phoneticPr fontId="2"/>
  </si>
  <si>
    <t>情報公開について</t>
    <phoneticPr fontId="2"/>
  </si>
  <si>
    <t>応募者の提案書の情報公開を行っていますか？</t>
    <rPh sb="0" eb="3">
      <t>オウボシャ</t>
    </rPh>
    <rPh sb="4" eb="7">
      <t>テイアンショ</t>
    </rPh>
    <rPh sb="8" eb="10">
      <t>ジョウホウ</t>
    </rPh>
    <rPh sb="10" eb="12">
      <t>コウカイ</t>
    </rPh>
    <rPh sb="13" eb="14">
      <t>オコナ</t>
    </rPh>
    <phoneticPr fontId="2"/>
  </si>
  <si>
    <t>問6-2</t>
    <rPh sb="0" eb="1">
      <t>トイ</t>
    </rPh>
    <phoneticPr fontId="2"/>
  </si>
  <si>
    <t>問6-3</t>
    <rPh sb="0" eb="1">
      <t>トイ</t>
    </rPh>
    <phoneticPr fontId="2"/>
  </si>
  <si>
    <t>指定管理者審査時のヒアリング（プレゼンテーション）を公開していますか？</t>
    <phoneticPr fontId="2"/>
  </si>
  <si>
    <t>審査の採点結果を公開していますか？</t>
    <phoneticPr fontId="2"/>
  </si>
  <si>
    <t>施設修繕に関する自治体と指定管理施設修繕に関する自治体と指定管理者の役割分担について教えてください。なお、回答が「①１修繕物件当たり一定額以下の修繕は指定管理者が行う」を選択された方は、定める金額（単位：万円）も教えてください。</t>
    <phoneticPr fontId="2"/>
  </si>
  <si>
    <t>①の場合の金額（記述）：</t>
    <rPh sb="2" eb="4">
      <t>バアイ</t>
    </rPh>
    <rPh sb="5" eb="7">
      <t>キンガク</t>
    </rPh>
    <rPh sb="8" eb="10">
      <t>キジュツ</t>
    </rPh>
    <phoneticPr fontId="2"/>
  </si>
  <si>
    <t>維持管理業務の遂行確認方法について</t>
    <rPh sb="0" eb="2">
      <t>イジ</t>
    </rPh>
    <rPh sb="2" eb="4">
      <t>カンリ</t>
    </rPh>
    <rPh sb="4" eb="6">
      <t>ギョウム</t>
    </rPh>
    <rPh sb="7" eb="9">
      <t>スイコウ</t>
    </rPh>
    <rPh sb="9" eb="11">
      <t>カクニン</t>
    </rPh>
    <rPh sb="11" eb="13">
      <t>ホウホウ</t>
    </rPh>
    <phoneticPr fontId="2"/>
  </si>
  <si>
    <t>指定管理者自らによる自己モニタリング（チェック表や利用者調査等による履行確認）を義務づけていますか？</t>
    <phoneticPr fontId="2"/>
  </si>
  <si>
    <t>問9</t>
    <rPh sb="0" eb="1">
      <t>トイ</t>
    </rPh>
    <phoneticPr fontId="2"/>
  </si>
  <si>
    <t>業務の引継ぎについて</t>
    <rPh sb="0" eb="2">
      <t>ギョウム</t>
    </rPh>
    <rPh sb="3" eb="5">
      <t>ヒキツ</t>
    </rPh>
    <phoneticPr fontId="2"/>
  </si>
  <si>
    <t>問9-1</t>
    <rPh sb="0" eb="1">
      <t>トイ</t>
    </rPh>
    <phoneticPr fontId="2"/>
  </si>
  <si>
    <t>従前管理を行ってきた団体から新たに管理する団体への引継ぎ方法について教えてください。(複数回答可)</t>
    <phoneticPr fontId="2"/>
  </si>
  <si>
    <t>問10</t>
    <rPh sb="0" eb="1">
      <t>トイ</t>
    </rPh>
    <phoneticPr fontId="2"/>
  </si>
  <si>
    <t>事業評価について</t>
    <rPh sb="0" eb="2">
      <t>ジギョウ</t>
    </rPh>
    <rPh sb="2" eb="4">
      <t>ヒョウカ</t>
    </rPh>
    <phoneticPr fontId="2"/>
  </si>
  <si>
    <t>問11</t>
    <rPh sb="0" eb="1">
      <t>トイ</t>
    </rPh>
    <phoneticPr fontId="2"/>
  </si>
  <si>
    <t>問10-1</t>
    <rPh sb="0" eb="1">
      <t>トイ</t>
    </rPh>
    <phoneticPr fontId="2"/>
  </si>
  <si>
    <t>事業評価を実施していますか？</t>
    <phoneticPr fontId="2"/>
  </si>
  <si>
    <t>問10-2</t>
    <rPh sb="0" eb="1">
      <t>トイ</t>
    </rPh>
    <phoneticPr fontId="2"/>
  </si>
  <si>
    <t>問10-1-(1)</t>
    <rPh sb="0" eb="1">
      <t>トイ</t>
    </rPh>
    <phoneticPr fontId="2"/>
  </si>
  <si>
    <t>問10-1で「①実施している」と回答した方におたずねします。事業評価手法について教えてください。</t>
    <phoneticPr fontId="2"/>
  </si>
  <si>
    <t>問10-1-(2)</t>
    <rPh sb="0" eb="1">
      <t>トイ</t>
    </rPh>
    <phoneticPr fontId="2"/>
  </si>
  <si>
    <t>公園管理者以外の第三者による公平・公正な評価をする仕組みが必要だと思いますか？</t>
    <phoneticPr fontId="2"/>
  </si>
  <si>
    <t>（記述）：</t>
    <rPh sb="1" eb="3">
      <t>キジュツ</t>
    </rPh>
    <phoneticPr fontId="2"/>
  </si>
  <si>
    <t>問10-2「①必要である」と回答した方にお聞きします。仕組みのイメージをお持ちなら教えてください。</t>
    <phoneticPr fontId="2"/>
  </si>
  <si>
    <t>収益の扱いについて</t>
    <rPh sb="0" eb="2">
      <t>シュウエキ</t>
    </rPh>
    <rPh sb="3" eb="4">
      <t>アツカ</t>
    </rPh>
    <phoneticPr fontId="2"/>
  </si>
  <si>
    <t>問11-1</t>
    <rPh sb="0" eb="1">
      <t>トイ</t>
    </rPh>
    <phoneticPr fontId="2"/>
  </si>
  <si>
    <t>【利用料金制について】</t>
    <rPh sb="1" eb="3">
      <t>リヨウ</t>
    </rPh>
    <rPh sb="3" eb="6">
      <t>リョウキンセイ</t>
    </rPh>
    <phoneticPr fontId="2"/>
  </si>
  <si>
    <t>入園料、駐車場、運動施設等の使用料収入のある公園の利用料金制度の導入状況について教えてください。</t>
    <phoneticPr fontId="2"/>
  </si>
  <si>
    <t>問10-2-(1)</t>
    <rPh sb="0" eb="1">
      <t>トイ</t>
    </rPh>
    <phoneticPr fontId="2"/>
  </si>
  <si>
    <t>問11-1-(1)</t>
    <rPh sb="0" eb="1">
      <t>トイ</t>
    </rPh>
    <phoneticPr fontId="2"/>
  </si>
  <si>
    <t>入園料、駐車場、運動施設等の使用料収入の扱いについて教えてください。（複数回答可）</t>
    <phoneticPr fontId="2"/>
  </si>
  <si>
    <t>問11-1-(2)</t>
    <rPh sb="0" eb="1">
      <t>トイ</t>
    </rPh>
    <phoneticPr fontId="2"/>
  </si>
  <si>
    <t>問11-1-(1)において、「①」と回答した方におたずねします。指定管理者の営業努力により収益が当初計画より増加した場合の増収分の取り扱いについて教えてください。（複数回答可）</t>
    <phoneticPr fontId="2"/>
  </si>
  <si>
    <t>【その他収益事業について】</t>
    <rPh sb="3" eb="4">
      <t>タ</t>
    </rPh>
    <rPh sb="4" eb="6">
      <t>シュウエキ</t>
    </rPh>
    <rPh sb="6" eb="8">
      <t>ジギョウ</t>
    </rPh>
    <phoneticPr fontId="2"/>
  </si>
  <si>
    <t>問11-2</t>
    <rPh sb="0" eb="1">
      <t>トイ</t>
    </rPh>
    <phoneticPr fontId="2"/>
  </si>
  <si>
    <t>(a)自動販売機（物品販売などの行為許可に関する使用料）</t>
    <phoneticPr fontId="2"/>
  </si>
  <si>
    <t>(b)レストラン、売店（指定管理者が販売する飲食物の販売収入）</t>
    <phoneticPr fontId="2"/>
  </si>
  <si>
    <t>(c)指定管理者が行う有料イベント等の収益事業</t>
    <phoneticPr fontId="2"/>
  </si>
  <si>
    <t>問11-2-(2)</t>
    <rPh sb="0" eb="1">
      <t>トイ</t>
    </rPh>
    <phoneticPr fontId="2"/>
  </si>
  <si>
    <t>問11-2において、「①」と回答した方におたずねします。それらの収入の扱い（契約条件等）について教えてください。（複数回答可）</t>
    <phoneticPr fontId="2"/>
  </si>
  <si>
    <t>問11-2-(1)</t>
    <rPh sb="0" eb="1">
      <t>トイ</t>
    </rPh>
    <phoneticPr fontId="2"/>
  </si>
  <si>
    <t>問11-2-(1)において、「①」と回答した方におたずねします。指定管理者の営業努力により収益が当初計画より増加した場合の増収分の取り扱いについて教えてください。（複数回答可）</t>
    <phoneticPr fontId="2"/>
  </si>
  <si>
    <t>問12</t>
    <rPh sb="0" eb="1">
      <t>トイ</t>
    </rPh>
    <phoneticPr fontId="2"/>
  </si>
  <si>
    <t>問13</t>
    <rPh sb="0" eb="1">
      <t>トイ</t>
    </rPh>
    <phoneticPr fontId="2"/>
  </si>
  <si>
    <t>指定管理者制度導入してからの効果および課題等について（ご担当者様の率直な印象で結構です）</t>
    <rPh sb="0" eb="2">
      <t>シテイ</t>
    </rPh>
    <rPh sb="2" eb="5">
      <t>カンリシャ</t>
    </rPh>
    <rPh sb="5" eb="7">
      <t>セイド</t>
    </rPh>
    <rPh sb="7" eb="9">
      <t>ドウニュウ</t>
    </rPh>
    <rPh sb="14" eb="16">
      <t>コウカ</t>
    </rPh>
    <rPh sb="19" eb="21">
      <t>カダイ</t>
    </rPh>
    <rPh sb="21" eb="22">
      <t>トウ</t>
    </rPh>
    <rPh sb="28" eb="31">
      <t>タントウシャ</t>
    </rPh>
    <rPh sb="31" eb="32">
      <t>サマ</t>
    </rPh>
    <rPh sb="33" eb="35">
      <t>ソッチョク</t>
    </rPh>
    <rPh sb="36" eb="38">
      <t>インショウ</t>
    </rPh>
    <rPh sb="39" eb="41">
      <t>ケッコウ</t>
    </rPh>
    <phoneticPr fontId="2"/>
  </si>
  <si>
    <t>3.日常業務負担</t>
  </si>
  <si>
    <t>4.利用者からの苦情数</t>
  </si>
  <si>
    <t>5.行政に直接くる苦情数</t>
  </si>
  <si>
    <t>6.指定管理者の選定の技術的困難性</t>
  </si>
  <si>
    <t>7.選定委員の人材有無</t>
  </si>
  <si>
    <t>8.管理業務の評価の技術的困難性</t>
  </si>
  <si>
    <t>9.従前の管理団体職員の雇用問題</t>
  </si>
  <si>
    <t>10.公園に対する利用者の評価(ｻｰﾋﾞｽの質)</t>
  </si>
  <si>
    <t>11.住民･ＮＰＯ等の活動への影響</t>
  </si>
  <si>
    <t>12.地域経済の活性化</t>
  </si>
  <si>
    <t>1.業務コスト(自治体側の人件費、経費や委託費を含む合計経費)の改善</t>
    <phoneticPr fontId="2"/>
  </si>
  <si>
    <t>2.貴自治体における組織の合理化(組織のスリム化、窓口の一本化等)</t>
    <phoneticPr fontId="2"/>
  </si>
  <si>
    <t>13.指定管理者制度を導入したことによる貴自治体の管理ノウハウについて</t>
    <phoneticPr fontId="2"/>
  </si>
  <si>
    <t>問12-1</t>
    <rPh sb="0" eb="1">
      <t>トイ</t>
    </rPh>
    <phoneticPr fontId="2"/>
  </si>
  <si>
    <t>問12-2</t>
    <rPh sb="0" eb="1">
      <t>トイ</t>
    </rPh>
    <phoneticPr fontId="2"/>
  </si>
  <si>
    <t>総合的に判断して、指定管理者制度の導入以前に比べて、導入の効果はあったと思いますか？</t>
    <phoneticPr fontId="2"/>
  </si>
  <si>
    <t>問12-3</t>
    <rPh sb="0" eb="1">
      <t>トイ</t>
    </rPh>
    <phoneticPr fontId="2"/>
  </si>
  <si>
    <t>問12-4</t>
    <rPh sb="0" eb="1">
      <t>トイ</t>
    </rPh>
    <phoneticPr fontId="2"/>
  </si>
  <si>
    <t>問12-5</t>
    <rPh sb="0" eb="1">
      <t>トイ</t>
    </rPh>
    <phoneticPr fontId="2"/>
  </si>
  <si>
    <t>指定管理者の提案書に記載された内容について、その達成度や業務成果は満足がいくものでしたか？指定管理者の提案書に記載された内容について、その達成度や業務成果は満足がいくものでしたか？</t>
    <phoneticPr fontId="2"/>
  </si>
  <si>
    <t>問12-3で「③やや不満」「③かなり不満」と回答した方にお聞きします。不満だった点を教えてください。</t>
    <phoneticPr fontId="2"/>
  </si>
  <si>
    <t>指定管理者制度導入により、実際に生じた問題点あるいはその対策がありましたら教えてください。</t>
    <phoneticPr fontId="2"/>
  </si>
  <si>
    <t>問13-1</t>
    <rPh sb="0" eb="1">
      <t>トイ</t>
    </rPh>
    <phoneticPr fontId="2"/>
  </si>
  <si>
    <t>指定管理者制度の課題</t>
    <phoneticPr fontId="2"/>
  </si>
  <si>
    <t>これまで貴自治体において、指定期間中に指定期間中に自治体側が契約を解除した事例、事業者が撤退した事例はありますか？</t>
    <phoneticPr fontId="2"/>
  </si>
  <si>
    <t>問13-1-(1)</t>
    <rPh sb="0" eb="1">
      <t>トイ</t>
    </rPh>
    <phoneticPr fontId="2"/>
  </si>
  <si>
    <t>問13-1-(2)</t>
    <rPh sb="0" eb="1">
      <t>トイ</t>
    </rPh>
    <phoneticPr fontId="2"/>
  </si>
  <si>
    <t>問13-1で撤退した事例が「①自治体側が契約解除」、「②事業者が撤退した」と回答した方にお尋ねします。解除、撤退の理由を教えてください。</t>
    <phoneticPr fontId="2"/>
  </si>
  <si>
    <t>問13-1で撤退した事例が「①自治体側が契約解除」、「②事業者が撤退した」と回答した方におたずねします。指定管理者の解除、撤退後の管理運営についてどのように対応しましたか？</t>
    <phoneticPr fontId="2"/>
  </si>
  <si>
    <t>問13-2</t>
    <rPh sb="0" eb="1">
      <t>トイ</t>
    </rPh>
    <phoneticPr fontId="2"/>
  </si>
  <si>
    <t>指定管理者制度の導入に馴染まない都市公園があると思いますか？</t>
    <phoneticPr fontId="2"/>
  </si>
  <si>
    <t>問13-2-(1)</t>
    <rPh sb="0" eb="1">
      <t>トイ</t>
    </rPh>
    <phoneticPr fontId="2"/>
  </si>
  <si>
    <t>問13-2で「①ある」と回答した方におたずねします。どのような観点により馴染まない公園があると考えているのか教えてください。（複数回答可）</t>
    <phoneticPr fontId="2"/>
  </si>
  <si>
    <t>問13-3</t>
    <rPh sb="0" eb="1">
      <t>トイ</t>
    </rPh>
    <phoneticPr fontId="2"/>
  </si>
  <si>
    <t>指定管理者制度を導入したが、指定管理者制度を見直し、直営等へ変更した施設はありますか？</t>
    <phoneticPr fontId="2"/>
  </si>
  <si>
    <t>問13-3で「②ある」「③検討している」と回答した方におたずねします。どのような理由により変更した、もしくは検討しているのか教えてください。（具体的な公園名は公表できない場合は、公園名は記載なしでも構いません。理由について可能な範囲で教えてください。）</t>
    <phoneticPr fontId="2"/>
  </si>
  <si>
    <t>問13-3-(1)</t>
    <rPh sb="0" eb="1">
      <t>トイ</t>
    </rPh>
    <phoneticPr fontId="2"/>
  </si>
  <si>
    <t>問13-4</t>
    <rPh sb="0" eb="1">
      <t>トイ</t>
    </rPh>
    <phoneticPr fontId="2"/>
  </si>
  <si>
    <t>指定管理者制度を運用する上で、できるだけ成果を上げるためにしている工夫があれば教えてください。</t>
    <phoneticPr fontId="2"/>
  </si>
  <si>
    <t>問13-5</t>
    <rPh sb="0" eb="1">
      <t>トイ</t>
    </rPh>
    <phoneticPr fontId="2"/>
  </si>
  <si>
    <t>問13-6</t>
    <rPh sb="0" eb="1">
      <t>トイ</t>
    </rPh>
    <phoneticPr fontId="2"/>
  </si>
  <si>
    <t>指定管理者から貴自治体に対し出された希望・要望などがありましたら、お答えください。</t>
    <phoneticPr fontId="2"/>
  </si>
  <si>
    <t>都市公園における指定管理者制度について改善すべきとお考えの点がありましたらお答えください。</t>
    <phoneticPr fontId="2"/>
  </si>
  <si>
    <t>問14</t>
    <rPh sb="0" eb="1">
      <t>トイ</t>
    </rPh>
    <phoneticPr fontId="2"/>
  </si>
  <si>
    <t>新型コロナウイルス感染症対応について</t>
    <phoneticPr fontId="2"/>
  </si>
  <si>
    <t>問14-1</t>
    <rPh sb="0" eb="1">
      <t>トイ</t>
    </rPh>
    <phoneticPr fontId="2"/>
  </si>
  <si>
    <t>問14-1-(1)</t>
    <rPh sb="0" eb="1">
      <t>トイ</t>
    </rPh>
    <phoneticPr fontId="2"/>
  </si>
  <si>
    <t>問14-1-(2)</t>
    <rPh sb="0" eb="1">
      <t>トイ</t>
    </rPh>
    <phoneticPr fontId="2"/>
  </si>
  <si>
    <t>緊急事態宣言中どのような対応をされましたか？</t>
    <phoneticPr fontId="2"/>
  </si>
  <si>
    <t>問14-1の対応によりマイナス分について補填しましたか。</t>
    <phoneticPr fontId="2"/>
  </si>
  <si>
    <t>現在、コロナのようなケースで収益が想定を大きく下回って指定管理者の経営に影響が生じた場合に、行政がそれを助けるような取り決めをしているか？している場合はどのような取り決めか？</t>
    <phoneticPr fontId="2"/>
  </si>
  <si>
    <t>その他、指定管理者制度について、何かご意見等ございましたら、お書きください。</t>
    <phoneticPr fontId="2"/>
  </si>
  <si>
    <t>アンケートの提出・問い合わせ先】</t>
  </si>
  <si>
    <t>（一社）日本公園緑地協会　企画部　担当：多田・飯窪　　事業部　担当：金成</t>
  </si>
  <si>
    <t>TEL：03-5833-8551　　FAX：03-5833-8553　　e-mail：shiteikanri@posa.or.jp</t>
  </si>
  <si>
    <t>【回答期限・提出方法】</t>
  </si>
  <si>
    <t>※直接 mailまたはFAXにて上記宛にご送付ください。</t>
  </si>
  <si>
    <t>⑥今のところ導入は考えていない</t>
  </si>
  <si>
    <t>①すべての公園に導入済み</t>
    <phoneticPr fontId="2"/>
  </si>
  <si>
    <t>②一部の公園に導入済み</t>
    <phoneticPr fontId="2"/>
  </si>
  <si>
    <t>③公園の一部区域、施設に導入済み</t>
    <phoneticPr fontId="2"/>
  </si>
  <si>
    <t>④導入していないが今後すべての公園に導入予定　　</t>
    <phoneticPr fontId="2"/>
  </si>
  <si>
    <t>⑤導入していないが今後、一部の公園に導入予定</t>
    <phoneticPr fontId="2"/>
  </si>
  <si>
    <t>問2-1　貴自治体では指定管理者制度を導入していますか？</t>
    <rPh sb="0" eb="1">
      <t>トイ</t>
    </rPh>
    <phoneticPr fontId="2"/>
  </si>
  <si>
    <t>⑤その他</t>
  </si>
  <si>
    <t>①直営の人材を抱えているため</t>
    <phoneticPr fontId="2"/>
  </si>
  <si>
    <t>②直営で管理したほうがより効果的と考えられるため</t>
    <phoneticPr fontId="2"/>
  </si>
  <si>
    <t>③管理運営に特殊なノウハウが必要なため</t>
    <phoneticPr fontId="2"/>
  </si>
  <si>
    <t>④制度導入への組織体制が整っていないため</t>
    <phoneticPr fontId="2"/>
  </si>
  <si>
    <t>⑤その他</t>
    <phoneticPr fontId="2"/>
  </si>
  <si>
    <t>記述</t>
    <rPh sb="0" eb="2">
      <t>キジュツ</t>
    </rPh>
    <phoneticPr fontId="2"/>
  </si>
  <si>
    <t>②従前から管理している団体による運営の評価が高かったため</t>
  </si>
  <si>
    <t>①特殊なノウハウが必要であり、従前の管理団体以外が管理することが非効率あるいは困難であるため</t>
    <phoneticPr fontId="2"/>
  </si>
  <si>
    <t>④地元の活性化のため（愛護会等を選定）</t>
    <phoneticPr fontId="2"/>
  </si>
  <si>
    <t>③公募を実施する時間的な余裕がなかったため</t>
    <phoneticPr fontId="2"/>
  </si>
  <si>
    <t>問3-2で「②」「③」を選択した方におたずねします。非公募とした理由をお答えください。</t>
    <phoneticPr fontId="2"/>
  </si>
  <si>
    <t>問3-2で「②」「③」を選択した方におたずねします。非公募とした公園・施設を教えてください。</t>
    <phoneticPr fontId="2"/>
  </si>
  <si>
    <t>現在指定管理者制度を導入している公園の指定管理の期間を教えてください。（</t>
    <phoneticPr fontId="2"/>
  </si>
  <si>
    <t>(b)レストラン、売店（指定管理者が販売する飲食物の販売収入）</t>
  </si>
  <si>
    <t>公募形態についてを教えてください。</t>
    <phoneticPr fontId="2"/>
  </si>
  <si>
    <t>①公園毎に公募</t>
  </si>
  <si>
    <t>②複数の公園を一括で公募</t>
    <phoneticPr fontId="2"/>
  </si>
  <si>
    <t>③　①と②を併用</t>
  </si>
  <si>
    <t>①ない</t>
    <phoneticPr fontId="2"/>
  </si>
  <si>
    <t>②ある</t>
    <phoneticPr fontId="2"/>
  </si>
  <si>
    <t>③検討している</t>
    <phoneticPr fontId="2"/>
  </si>
  <si>
    <t>④具体的な予定はまだ無いが導入したい公園はある</t>
    <phoneticPr fontId="2"/>
  </si>
  <si>
    <t>貴自治体において、指定管理者制度および公募設置管理制度（Park-PFI）を活用して同一事業者による施設の一体的な管理運営を行っているまたは公募を検討している事例はありますか？</t>
    <phoneticPr fontId="2"/>
  </si>
  <si>
    <t>応募提案書の評価および候補者の選定を行う選定委員会等のメンバー構成をおしえてください。なお、提案書の評価と候補者の選定を分けて実施している場合、「⑥その他」にそれぞれがわかるよう記入ください。</t>
    <phoneticPr fontId="2"/>
  </si>
  <si>
    <t>指定管理者制度の選定について</t>
    <phoneticPr fontId="2"/>
  </si>
  <si>
    <t>①内部職員のみ</t>
    <phoneticPr fontId="2"/>
  </si>
  <si>
    <t>③内外半々</t>
    <phoneticPr fontId="2"/>
  </si>
  <si>
    <t>④外部委員主体</t>
    <phoneticPr fontId="2"/>
  </si>
  <si>
    <t>⑤外部委員のみ</t>
    <phoneticPr fontId="2"/>
  </si>
  <si>
    <t>⑥その他</t>
  </si>
  <si>
    <t>⑥その他</t>
    <phoneticPr fontId="2"/>
  </si>
  <si>
    <t>②内部職員主体　</t>
    <phoneticPr fontId="2"/>
  </si>
  <si>
    <t>①学識者　</t>
  </si>
  <si>
    <t>①学識者　</t>
    <phoneticPr fontId="2"/>
  </si>
  <si>
    <t>②管理運営に関する専門家</t>
  </si>
  <si>
    <t>②管理運営に関する専門家</t>
    <phoneticPr fontId="2"/>
  </si>
  <si>
    <t>③財務状況審査が可能な専門家</t>
  </si>
  <si>
    <t>③財務状況審査が可能な専門家</t>
    <phoneticPr fontId="2"/>
  </si>
  <si>
    <t>④地域住民</t>
  </si>
  <si>
    <t>④地域住民</t>
    <phoneticPr fontId="2"/>
  </si>
  <si>
    <t>⑤公園利用者</t>
  </si>
  <si>
    <t>⑤公園利用者</t>
    <phoneticPr fontId="2"/>
  </si>
  <si>
    <t>従前の指定管理者が次期以降も応募してきた場合、従前の指定管理期間の管理実績を選定評価に、加味していますか？あるいは、今後は加味しようと考えていますか？</t>
    <phoneticPr fontId="2"/>
  </si>
  <si>
    <t>①プラス評価とマイナス評価を両方加味</t>
    <phoneticPr fontId="2"/>
  </si>
  <si>
    <t>②プラス評価のみ加味　</t>
    <phoneticPr fontId="2"/>
  </si>
  <si>
    <t>③マイナス評価のみ加味</t>
    <phoneticPr fontId="2"/>
  </si>
  <si>
    <t>④加味しない</t>
    <phoneticPr fontId="2"/>
  </si>
  <si>
    <t>①募要項等に明記されており、評価対象となる資格である</t>
  </si>
  <si>
    <t>②募要項等に明記されてはいないが、評価対象となる資格である</t>
  </si>
  <si>
    <t>③評価対象としていない資格である</t>
  </si>
  <si>
    <t>④その他</t>
  </si>
  <si>
    <t>④その他</t>
    <phoneticPr fontId="2"/>
  </si>
  <si>
    <t>③応募者全員の提案書を自主事業等のノウハウにかかる記載箇所を除いた上で公開</t>
  </si>
  <si>
    <t>④特定された指定管理者の提案書を自主事業等のノウハウにかかる記載箇所を除いた上で公開</t>
  </si>
  <si>
    <t>⑦その他</t>
  </si>
  <si>
    <t>①応募者全員の提案書を公開</t>
    <phoneticPr fontId="2"/>
  </si>
  <si>
    <t>②特定された指定管理者の提案書のみを公開</t>
    <phoneticPr fontId="2"/>
  </si>
  <si>
    <t>⑤情報開示請求時のみ公開</t>
    <phoneticPr fontId="2"/>
  </si>
  <si>
    <t>⑥すべて非公開</t>
    <phoneticPr fontId="2"/>
  </si>
  <si>
    <t>①募要項等に明記されており、評価対象となる単位である</t>
  </si>
  <si>
    <t>②募要項等に明記されてはいないが、評価対象となる単位である</t>
  </si>
  <si>
    <t>③評価対象としていない単位である</t>
  </si>
  <si>
    <t>応募者の提案書の情報公開を行っていますか？</t>
    <phoneticPr fontId="2"/>
  </si>
  <si>
    <t>①すべて公開</t>
    <phoneticPr fontId="2"/>
  </si>
  <si>
    <t>③非公開</t>
    <phoneticPr fontId="2"/>
  </si>
  <si>
    <t>②事前申込者のみ公開</t>
    <phoneticPr fontId="2"/>
  </si>
  <si>
    <t>①応募企業名と採点結果をともに公開</t>
    <phoneticPr fontId="2"/>
  </si>
  <si>
    <t>②採点結果はすべて公開だが、企業名は特定された指定管理者のみ公開</t>
    <phoneticPr fontId="2"/>
  </si>
  <si>
    <t>④すべて非公開</t>
    <phoneticPr fontId="2"/>
  </si>
  <si>
    <t>③情報開示請求時のみ公開</t>
    <phoneticPr fontId="2"/>
  </si>
  <si>
    <t>施設修繕にかかる契約条件について</t>
    <phoneticPr fontId="2"/>
  </si>
  <si>
    <t>施設修繕に関する自治体と指定管理者の役割分担について教えてください。なお、回答が「①１修繕物件当たり一定額以下の修繕は指定管理者が行う」を選択された方は、定める金額（単位：万円）も教えてください。</t>
    <phoneticPr fontId="2"/>
  </si>
  <si>
    <t>①１修繕物件当たり一定額以下の修繕は指定管理者が行う</t>
    <phoneticPr fontId="2"/>
  </si>
  <si>
    <t>②小規模修繕は指定管理者が行うが、額は定められておらず協議の対象となっている</t>
  </si>
  <si>
    <t>③年間修繕予算総額を決め、それ以下の修繕を指定管理者が行う</t>
    <phoneticPr fontId="2"/>
  </si>
  <si>
    <t>④エリア分けを行い修繕を分担している</t>
    <phoneticPr fontId="2"/>
  </si>
  <si>
    <t>⑤修繕はすべて指定管理者が行う</t>
    <phoneticPr fontId="2"/>
  </si>
  <si>
    <t>⑥特にルールは決めていない</t>
    <phoneticPr fontId="2"/>
  </si>
  <si>
    <t>維持管理業務の遂行確認方法について</t>
    <phoneticPr fontId="2"/>
  </si>
  <si>
    <t>業務の遂行確認にあたって、採用している方法を教えてください。（複数回答可）</t>
    <phoneticPr fontId="2"/>
  </si>
  <si>
    <t>②モニター等貴自治体以外の第三者（利用者や地域住民等）により確認</t>
    <phoneticPr fontId="2"/>
  </si>
  <si>
    <t>④専門機関等へ委託して確認（履行確認）</t>
    <phoneticPr fontId="2"/>
  </si>
  <si>
    <t>③地域住民等をメンバーとする協議会等の組織を通じて確認</t>
    <phoneticPr fontId="2"/>
  </si>
  <si>
    <t>①自治体が確認</t>
    <phoneticPr fontId="2"/>
  </si>
  <si>
    <t>②義務づけていない</t>
    <phoneticPr fontId="2"/>
  </si>
  <si>
    <t>①義務づけている</t>
    <phoneticPr fontId="2"/>
  </si>
  <si>
    <t>業務の引継ぎについて</t>
    <phoneticPr fontId="2"/>
  </si>
  <si>
    <t>①貴自治体の担当部局職員を現場に派遣し指導した</t>
    <phoneticPr fontId="2"/>
  </si>
  <si>
    <t>②貴自治体で引継ぎマニュアル(文書)を作成した</t>
    <phoneticPr fontId="2"/>
  </si>
  <si>
    <t>③従前管理団体で引継ぎマニュアル(文書)を作成した</t>
    <phoneticPr fontId="2"/>
  </si>
  <si>
    <t>④新たな管理団体が従前管理団体の職員を継続雇用した</t>
    <phoneticPr fontId="2"/>
  </si>
  <si>
    <t>⑤従前管理団体が新規管理団体へ引継ぎを行う期間を設けた</t>
    <phoneticPr fontId="2"/>
  </si>
  <si>
    <t>⑥そのような事例は今のところない</t>
    <phoneticPr fontId="2"/>
  </si>
  <si>
    <t>事業評価について</t>
    <phoneticPr fontId="2"/>
  </si>
  <si>
    <t>①実施している</t>
    <phoneticPr fontId="2"/>
  </si>
  <si>
    <t>②実施していない</t>
    <phoneticPr fontId="2"/>
  </si>
  <si>
    <t>③事業評価委員会等（当該自治体メンバーを含まない）で評価</t>
  </si>
  <si>
    <t>④「②」「③」以外で有識者等第三者に評価の一部を依頼</t>
  </si>
  <si>
    <t>⑤「②」「③」以外で有識者等第三者に評価をすべて依頼</t>
  </si>
  <si>
    <t>①自治体自らが単独で評価</t>
    <phoneticPr fontId="2"/>
  </si>
  <si>
    <t>②事業評価委員会等（当該自治体メンバーを含む）で評価</t>
    <phoneticPr fontId="2"/>
  </si>
  <si>
    <t>問10-1-(1)で「①」以外を選択した方におたずねします。自治体以外のメンバー構成を教えてください。なお、応募提案書の選定委員会と同一メンバーにて評価している場合は「⑥」を選択して下さい。</t>
    <rPh sb="87" eb="89">
      <t>センタク</t>
    </rPh>
    <phoneticPr fontId="2"/>
  </si>
  <si>
    <t>⑤利用者</t>
    <phoneticPr fontId="2"/>
  </si>
  <si>
    <t>①学識者</t>
    <phoneticPr fontId="2"/>
  </si>
  <si>
    <t>⑥選定委員会の選定委員</t>
    <phoneticPr fontId="2"/>
  </si>
  <si>
    <t>⑦その他</t>
    <phoneticPr fontId="2"/>
  </si>
  <si>
    <t>①必要である</t>
    <phoneticPr fontId="2"/>
  </si>
  <si>
    <t>②必要ない</t>
    <phoneticPr fontId="2"/>
  </si>
  <si>
    <t>収益の扱いについて</t>
    <phoneticPr fontId="2"/>
  </si>
  <si>
    <t>④導入していないが今後、一部の公園に導入予定</t>
    <phoneticPr fontId="2"/>
  </si>
  <si>
    <t>③導入していないが今後すべての公園に導入予定</t>
    <phoneticPr fontId="2"/>
  </si>
  <si>
    <t>⑤今のところ導入は考えていない</t>
    <phoneticPr fontId="2"/>
  </si>
  <si>
    <t>⑥該当する公園はない</t>
    <phoneticPr fontId="2"/>
  </si>
  <si>
    <t>③指定管理者の収入とはせず、別途、行政の収入としている</t>
    <phoneticPr fontId="2"/>
  </si>
  <si>
    <t>④指定管理者選定時の提案事項としている</t>
    <phoneticPr fontId="2"/>
  </si>
  <si>
    <t>①指定管理者の収入とし指定管理料に含めている</t>
    <phoneticPr fontId="2"/>
  </si>
  <si>
    <t>②指定管理者の収入とし指定管理料に含めていない</t>
    <phoneticPr fontId="2"/>
  </si>
  <si>
    <t>⑤増収分のすべてを指定管理者の収益とし公園管理運営に還元させている</t>
  </si>
  <si>
    <t>⑥増収分の一部を指定管理者の収益とし公園管理運営に還元させている</t>
  </si>
  <si>
    <t>⑨その他</t>
  </si>
  <si>
    <t>⑨その他</t>
    <phoneticPr fontId="2"/>
  </si>
  <si>
    <t>⑧指定管理者選定時の提案事項としている</t>
    <phoneticPr fontId="2"/>
  </si>
  <si>
    <t>⑦収益に応じ翌年の委託費を削減することとしている</t>
    <phoneticPr fontId="2"/>
  </si>
  <si>
    <t>④増収分の一部を自治体に納付させている</t>
    <phoneticPr fontId="2"/>
  </si>
  <si>
    <t>③増収分の一部を指定管理者の収益としている</t>
    <phoneticPr fontId="2"/>
  </si>
  <si>
    <t>②増収分のすべてを指定管理者の収益としている</t>
    <phoneticPr fontId="2"/>
  </si>
  <si>
    <t>①取り決めはしていない</t>
    <phoneticPr fontId="2"/>
  </si>
  <si>
    <t>(a)自動販売機（物品販売などの行為許可に関する使用料）、(b)レストラン、売店（指定管理者が販売する飲食物の販売収入）、(c)指定管理者が行う有料イベント等の収益事業について教えてください。（複数回答可）</t>
    <phoneticPr fontId="2"/>
  </si>
  <si>
    <t>③公園の指定管理者とは別の事業者が実施</t>
    <phoneticPr fontId="2"/>
  </si>
  <si>
    <t>➃該当する公園はない　</t>
    <phoneticPr fontId="2"/>
  </si>
  <si>
    <t>②指定管者の自主事業として、指定管理者に許可を与えて実施</t>
    <phoneticPr fontId="2"/>
  </si>
  <si>
    <t>(a)、(b)、(c)共通</t>
    <rPh sb="11" eb="13">
      <t>キョウツウ</t>
    </rPh>
    <phoneticPr fontId="2"/>
  </si>
  <si>
    <t>③指定管理者の収入とし指定管理料に含めず、一定の比率を取り決め自治体に一部納付　</t>
  </si>
  <si>
    <t>④指定管理者の収入とし指定管理料に含めず、公園管理運営への還元を求めている　　</t>
  </si>
  <si>
    <t>⑤自治体の収入とし指定管理料に含めていない</t>
    <phoneticPr fontId="2"/>
  </si>
  <si>
    <t>指定管理者制度導入してからの効果および課題等について（ご担当者様の率直な印象で結構です）</t>
    <phoneticPr fontId="2"/>
  </si>
  <si>
    <t>次の各設問について、それぞれの印象を教えてください。</t>
    <phoneticPr fontId="2"/>
  </si>
  <si>
    <t>1.業務コスト(自治体側の人件費、経費や委託費を含む合計経費)の改善</t>
  </si>
  <si>
    <t>2.貴自治体における組織の合理化(組織のスリム化、窓口の一本化等)</t>
  </si>
  <si>
    <t>13.指定管理者制度を導入したことによる貴自治体の管理ノウハウについて</t>
  </si>
  <si>
    <t>①かなり改善</t>
  </si>
  <si>
    <t>②やや改善</t>
  </si>
  <si>
    <t>③変化無し</t>
  </si>
  <si>
    <t>④やや悪化</t>
  </si>
  <si>
    <t>⑥不明</t>
  </si>
  <si>
    <t>①大変効果あり</t>
  </si>
  <si>
    <t>②やや効果あり</t>
  </si>
  <si>
    <t>①かなり軽減</t>
  </si>
  <si>
    <t>②やや軽減</t>
  </si>
  <si>
    <t>④やや増加</t>
  </si>
  <si>
    <t>⑤かなり増加</t>
  </si>
  <si>
    <t>①大幅減少</t>
  </si>
  <si>
    <t>②やや減少</t>
  </si>
  <si>
    <t>①問題なし</t>
  </si>
  <si>
    <t>④ややあり</t>
  </si>
  <si>
    <t>⑤あり</t>
  </si>
  <si>
    <t>④やや不足</t>
  </si>
  <si>
    <t>⑤不足</t>
  </si>
  <si>
    <t>①大変向上</t>
  </si>
  <si>
    <t>②やや向上</t>
  </si>
  <si>
    <t>④やや低下</t>
  </si>
  <si>
    <t>⑤かなり低下</t>
  </si>
  <si>
    <t>①非常に良い</t>
  </si>
  <si>
    <t>②まあ良い</t>
  </si>
  <si>
    <t>④やや悪い</t>
  </si>
  <si>
    <t>⑤かなり悪い</t>
  </si>
  <si>
    <t>④あまり効果なし</t>
  </si>
  <si>
    <t>⑤全く効果なし</t>
  </si>
  <si>
    <t>⑤低下</t>
  </si>
  <si>
    <t>①大変効果あり</t>
    <phoneticPr fontId="2"/>
  </si>
  <si>
    <t>②やや効果あり</t>
    <phoneticPr fontId="2"/>
  </si>
  <si>
    <t>③変化なし</t>
    <phoneticPr fontId="2"/>
  </si>
  <si>
    <t>④あまり効果なし</t>
    <phoneticPr fontId="2"/>
  </si>
  <si>
    <t>⑤全く効果なし</t>
    <phoneticPr fontId="2"/>
  </si>
  <si>
    <t>⑥不明</t>
    <phoneticPr fontId="2"/>
  </si>
  <si>
    <t>指定管理者の提案書に記載された内容について、その達成度や業務成果は満足がいくものでしたか？</t>
    <phoneticPr fontId="2"/>
  </si>
  <si>
    <t>①大変満足</t>
    <phoneticPr fontId="2"/>
  </si>
  <si>
    <t>②まあ満足</t>
    <phoneticPr fontId="2"/>
  </si>
  <si>
    <t>③やや不満</t>
    <phoneticPr fontId="2"/>
  </si>
  <si>
    <t>④かなり不満</t>
    <phoneticPr fontId="2"/>
  </si>
  <si>
    <t>⑤不明</t>
    <phoneticPr fontId="2"/>
  </si>
  <si>
    <t>①自治体側が契約解除した</t>
    <phoneticPr fontId="2"/>
  </si>
  <si>
    <t>②事業者が撤退した</t>
    <phoneticPr fontId="2"/>
  </si>
  <si>
    <t>③ない</t>
    <phoneticPr fontId="2"/>
  </si>
  <si>
    <t>④指定管理料の削減による指定管理者の辞退</t>
  </si>
  <si>
    <t>①指定管理者の経営悪化</t>
    <phoneticPr fontId="2"/>
  </si>
  <si>
    <t>②サービス水準の悪化による指定の取り消し</t>
    <phoneticPr fontId="2"/>
  </si>
  <si>
    <t>③市側の事由による公園の閉鎖</t>
    <phoneticPr fontId="2"/>
  </si>
  <si>
    <t>②選定時に次点だった応募者と交渉し、指定管理者とした</t>
    <phoneticPr fontId="2"/>
  </si>
  <si>
    <t>③再度指定管理者を公募、選出した</t>
    <phoneticPr fontId="2"/>
  </si>
  <si>
    <t>④従前まで管理をしてきた外郭団体等に業務委託を行った</t>
    <phoneticPr fontId="2"/>
  </si>
  <si>
    <t>①指定管理期間終了まで直営にて対応した</t>
    <phoneticPr fontId="2"/>
  </si>
  <si>
    <t>①ある</t>
    <phoneticPr fontId="2"/>
  </si>
  <si>
    <t>②特にない</t>
    <phoneticPr fontId="2"/>
  </si>
  <si>
    <t>③不明</t>
    <phoneticPr fontId="2"/>
  </si>
  <si>
    <t>①防災にかかる安全性確保</t>
    <phoneticPr fontId="2"/>
  </si>
  <si>
    <t>③特殊管理（動植物園）</t>
    <phoneticPr fontId="2"/>
  </si>
  <si>
    <t>②特殊管理（庭園）　　</t>
    <phoneticPr fontId="2"/>
  </si>
  <si>
    <t>④個人情報保護（墓園管理）</t>
    <phoneticPr fontId="2"/>
  </si>
  <si>
    <t>新型コロナウイルス感染症対応について</t>
  </si>
  <si>
    <t>①全公園を閉鎖した</t>
    <phoneticPr fontId="2"/>
  </si>
  <si>
    <t>⑤その他一部施設を閉鎖した</t>
    <phoneticPr fontId="2"/>
  </si>
  <si>
    <t>②一部公園を閉鎖した</t>
    <phoneticPr fontId="2"/>
  </si>
  <si>
    <t>③駐車場を閉鎖した</t>
    <phoneticPr fontId="2"/>
  </si>
  <si>
    <t>④遊具を使用禁止にした</t>
    <phoneticPr fontId="2"/>
  </si>
  <si>
    <t>➅その他（記述）：</t>
    <rPh sb="3" eb="4">
      <t>タ</t>
    </rPh>
    <rPh sb="5" eb="7">
      <t>キジュツ</t>
    </rPh>
    <phoneticPr fontId="2"/>
  </si>
  <si>
    <t>⑤その他一部施設を閉鎖（記述）</t>
    <rPh sb="12" eb="14">
      <t>キジュツ</t>
    </rPh>
    <phoneticPr fontId="2"/>
  </si>
  <si>
    <t>①補填した</t>
    <phoneticPr fontId="2"/>
  </si>
  <si>
    <t>②補填しなかった</t>
    <phoneticPr fontId="2"/>
  </si>
  <si>
    <t>⑥その他（下段に具体的にお角ください）</t>
    <rPh sb="5" eb="7">
      <t>ゲダン</t>
    </rPh>
    <rPh sb="8" eb="11">
      <t>グタイテキ</t>
    </rPh>
    <rPh sb="13" eb="14">
      <t>カク</t>
    </rPh>
    <phoneticPr fontId="2"/>
  </si>
  <si>
    <t>複数のパターンがある場合は５つまでお書きください。</t>
    <rPh sb="0" eb="2">
      <t>フクスウ</t>
    </rPh>
    <rPh sb="10" eb="12">
      <t>バアイ</t>
    </rPh>
    <rPh sb="18" eb="19">
      <t>カ</t>
    </rPh>
    <phoneticPr fontId="2"/>
  </si>
  <si>
    <t>複数のパターンの内容</t>
    <rPh sb="8" eb="10">
      <t>ナイヨウ</t>
    </rPh>
    <phoneticPr fontId="2"/>
  </si>
  <si>
    <t>総合公園クラス</t>
  </si>
  <si>
    <t>総合公園クラス</t>
    <phoneticPr fontId="2"/>
  </si>
  <si>
    <t>（記入例）　住区機関公園</t>
  </si>
  <si>
    <t>３年</t>
  </si>
  <si>
    <t>５年</t>
  </si>
  <si>
    <t>３年→５年</t>
  </si>
  <si>
    <t>管理成果が表れるのに時間がかかると判断</t>
  </si>
  <si>
    <t>都市緑化植物園、動物園を含む公園</t>
  </si>
  <si>
    <t>１０年</t>
  </si>
  <si>
    <r>
      <t>5</t>
    </r>
    <r>
      <rPr>
        <sz val="10.5"/>
        <color rgb="FF000000"/>
        <rFont val="ＭＳ 明朝"/>
        <family val="1"/>
        <charset val="128"/>
      </rPr>
      <t>年→</t>
    </r>
    <r>
      <rPr>
        <sz val="10.5"/>
        <color rgb="FF000000"/>
        <rFont val="Century"/>
        <family val="1"/>
      </rPr>
      <t>10</t>
    </r>
    <r>
      <rPr>
        <sz val="10.5"/>
        <color rgb="FF000000"/>
        <rFont val="ＭＳ 明朝"/>
        <family val="1"/>
        <charset val="128"/>
      </rPr>
      <t>年</t>
    </r>
  </si>
  <si>
    <t>技術の継承が必要なため</t>
  </si>
  <si>
    <t>①自治体が確認</t>
  </si>
  <si>
    <t>②モニター等貴自治体以外の第三者（利用者や地域住民等）により確認</t>
  </si>
  <si>
    <t>③地域住民等をメンバーとする協議会等の組織を通じて確認</t>
  </si>
  <si>
    <t>④専門機関等へ委託して確認（履行確認）</t>
  </si>
  <si>
    <t>⑤その他（記述）：</t>
    <rPh sb="3" eb="4">
      <t>タ</t>
    </rPh>
    <rPh sb="5" eb="7">
      <t>キジュツ</t>
    </rPh>
    <phoneticPr fontId="2"/>
  </si>
  <si>
    <t>①貴自治体の担当部局職員を現場に派遣し指導した</t>
  </si>
  <si>
    <t>②貴自治体で引継ぎマニュアル(文書)を作成した</t>
  </si>
  <si>
    <t>③従前管理団体で引継ぎマニュアル(文書)を作成した</t>
  </si>
  <si>
    <t>④新たな管理団体が従前管理団体の職員を継続雇用した</t>
  </si>
  <si>
    <t>⑤従前管理団体が新規管理団体へ引継ぎを行う期間を設けた</t>
  </si>
  <si>
    <t>⑥そのような事例は今のところない</t>
  </si>
  <si>
    <t>⑦その他</t>
    <phoneticPr fontId="2"/>
  </si>
  <si>
    <t>⑦その他（記述）：</t>
    <rPh sb="3" eb="4">
      <t>タ</t>
    </rPh>
    <rPh sb="5" eb="7">
      <t>キジュツ</t>
    </rPh>
    <phoneticPr fontId="2"/>
  </si>
  <si>
    <t>①指定管理者の収入とし指定管理料に含めている</t>
  </si>
  <si>
    <t>②指定管理者の収入とし指定管理料に含めていない</t>
  </si>
  <si>
    <t>③指定管理者の収入とはせず、別途、行政の収入としている</t>
  </si>
  <si>
    <t>④指定管理者選定時の提案事項としている</t>
  </si>
  <si>
    <t>①取り決めはしていない</t>
  </si>
  <si>
    <t>②増収分のすべてを指定管理者の収益としている</t>
  </si>
  <si>
    <t>③増収分の一部を指定管理者の収益としている</t>
  </si>
  <si>
    <t>④増収分の一部を自治体に納付させている</t>
  </si>
  <si>
    <t>⑦収益に応じ翌年の委託費を削減することとしている</t>
  </si>
  <si>
    <t>⑧指定管理者選定時の提案事項としている</t>
  </si>
  <si>
    <t>①指定管理業務として、指定管理者に許可を与えて実施　</t>
  </si>
  <si>
    <t>①指定管理業務として、指定管理者に許可を与えて実施　</t>
    <phoneticPr fontId="2"/>
  </si>
  <si>
    <t>②指定管者の自主事業として、指定管理者に許可を与えて実施</t>
  </si>
  <si>
    <t>③公園の指定管理者とは別の事業者が実施</t>
  </si>
  <si>
    <t>➃該当する公園はない　</t>
  </si>
  <si>
    <t>⑤自治体の収入とし指定管理料に含めていない</t>
  </si>
  <si>
    <t>⑥指定管理者選定時の提案事項としている</t>
    <phoneticPr fontId="2"/>
  </si>
  <si>
    <t>⑥指定管理者選定時の提案事項としている</t>
    <phoneticPr fontId="2"/>
  </si>
  <si>
    <t>①指定管理者の経営悪化</t>
  </si>
  <si>
    <t>②サービス水準の悪化による指定の取り消し</t>
  </si>
  <si>
    <t>③市側の事由による公園の閉鎖</t>
  </si>
  <si>
    <t>①防災にかかる安全性確保</t>
  </si>
  <si>
    <t>②特殊管理（庭園）　　</t>
  </si>
  <si>
    <t>③特殊管理（動植物園）</t>
  </si>
  <si>
    <t>④個人情報保護（墓園管理）</t>
  </si>
  <si>
    <t>①指定管理期間終了まで直営にて対応した</t>
  </si>
  <si>
    <t>②選定時に次点だった応募者と交渉し、指定管理者とした</t>
  </si>
  <si>
    <t>③再度指定管理者を公募、選出した</t>
  </si>
  <si>
    <t>④従前まで管理をしてきた外郭団体等に業務委託を行った</t>
  </si>
  <si>
    <t>問１</t>
    <rPh sb="0" eb="1">
      <t>トイ</t>
    </rPh>
    <phoneticPr fontId="2"/>
  </si>
  <si>
    <t>問3-2-(1)</t>
  </si>
  <si>
    <t>問3-2-(2)</t>
  </si>
  <si>
    <t>問3-3</t>
  </si>
  <si>
    <t>問3-3-(1)</t>
  </si>
  <si>
    <t>問3-2</t>
  </si>
  <si>
    <t>問3-1</t>
  </si>
  <si>
    <t>公園名：</t>
    <rPh sb="0" eb="3">
      <t>コウエンメイ</t>
    </rPh>
    <phoneticPr fontId="2"/>
  </si>
  <si>
    <t>内容：</t>
    <rPh sb="0" eb="2">
      <t>ナイヨウ</t>
    </rPh>
    <phoneticPr fontId="2"/>
  </si>
  <si>
    <t>①直営の人材を抱えているため</t>
  </si>
  <si>
    <t>②直営で管理したほうがより効果的と考えられるため</t>
  </si>
  <si>
    <t>③管理運営に特殊なノウハウが必要なため</t>
  </si>
  <si>
    <t>④制度導入への組織体制が整っていないため</t>
  </si>
  <si>
    <t>①すべての公園に導入済み</t>
  </si>
  <si>
    <t>②一部の公園に導入済み</t>
  </si>
  <si>
    <t>③公園の一部区域、施設に導入済み</t>
  </si>
  <si>
    <t>④導入していないが今後すべての公園に導入予定　　</t>
  </si>
  <si>
    <t>⑤導入していないが今後、一部の公園に導入予定</t>
  </si>
  <si>
    <t>②複数の公園を一括で公募</t>
  </si>
  <si>
    <t>①ない</t>
  </si>
  <si>
    <t>②ある</t>
  </si>
  <si>
    <t>③検討している</t>
  </si>
  <si>
    <t>④具体的な予定はまだ無いが導入したい公園はある</t>
  </si>
  <si>
    <t>①内部職員のみ</t>
  </si>
  <si>
    <t>②内部職員主体　</t>
  </si>
  <si>
    <t>③内外半々</t>
  </si>
  <si>
    <t>④外部委員主体</t>
  </si>
  <si>
    <t>⑤外部委員のみ</t>
  </si>
  <si>
    <t>①プラス評価とマイナス評価を両方加味</t>
  </si>
  <si>
    <t>②プラス評価のみ加味　</t>
  </si>
  <si>
    <t>③マイナス評価のみ加味</t>
  </si>
  <si>
    <t>④加味しない</t>
  </si>
  <si>
    <t>①応募者全員の提案書を公開</t>
  </si>
  <si>
    <t>②特定された指定管理者の提案書のみを公開</t>
  </si>
  <si>
    <t>⑤情報開示請求時のみ公開</t>
  </si>
  <si>
    <t>⑥すべて非公開</t>
  </si>
  <si>
    <t>①すべて公開</t>
  </si>
  <si>
    <t>②事前申込者のみ公開</t>
  </si>
  <si>
    <t>③非公開</t>
  </si>
  <si>
    <t>①応募企業名と採点結果をともに公開</t>
  </si>
  <si>
    <t>②採点結果はすべて公開だが、企業名は特定された指定管理者のみ公開</t>
  </si>
  <si>
    <t>③情報開示請求時のみ公開</t>
  </si>
  <si>
    <t>④すべて非公開</t>
  </si>
  <si>
    <t>①実施している</t>
  </si>
  <si>
    <t>②実施していない</t>
  </si>
  <si>
    <r>
      <t>従前管理を行ってきた団体から新たに管理する団体への引継ぎ方法について教えてください。</t>
    </r>
    <r>
      <rPr>
        <sz val="11"/>
        <color rgb="FFFF0000"/>
        <rFont val="游ゴシック"/>
        <family val="3"/>
        <charset val="128"/>
        <scheme val="minor"/>
      </rPr>
      <t>(複数回答可)</t>
    </r>
    <phoneticPr fontId="2"/>
  </si>
  <si>
    <t>①自治体自らが単独で評価</t>
  </si>
  <si>
    <t>②事業評価委員会等（当該自治体メンバーを含む）で評価</t>
  </si>
  <si>
    <t>⑥その他（記述）：</t>
    <rPh sb="3" eb="4">
      <t>タ</t>
    </rPh>
    <rPh sb="5" eb="7">
      <t>キジュツ</t>
    </rPh>
    <phoneticPr fontId="2"/>
  </si>
  <si>
    <t>①学識者</t>
  </si>
  <si>
    <t>⑤利用者</t>
  </si>
  <si>
    <t>⑥選定委員会の選定委員</t>
  </si>
  <si>
    <t>①必要である</t>
  </si>
  <si>
    <t>②必要ない</t>
  </si>
  <si>
    <t>③導入していないが今後すべての公園に導入予定</t>
  </si>
  <si>
    <t>④導入していないが今後、一部の公園に導入予定</t>
  </si>
  <si>
    <t>⑤今のところ導入は考えていない</t>
  </si>
  <si>
    <t>⑥該当する公園はない</t>
  </si>
  <si>
    <t>③変化なし</t>
  </si>
  <si>
    <t>①大変満足</t>
  </si>
  <si>
    <t>②まあ満足</t>
  </si>
  <si>
    <t>③やや不満</t>
  </si>
  <si>
    <t>④かなり不満</t>
  </si>
  <si>
    <t>⑤不明</t>
  </si>
  <si>
    <t>①自治体側が契約解除した</t>
  </si>
  <si>
    <t>②事業者が撤退した</t>
  </si>
  <si>
    <t>③ない</t>
  </si>
  <si>
    <t>①ある</t>
  </si>
  <si>
    <t>②特にない</t>
  </si>
  <si>
    <t>③不明</t>
  </si>
  <si>
    <t>①全公園を閉鎖した</t>
  </si>
  <si>
    <t>②一部公園を閉鎖した</t>
  </si>
  <si>
    <t>③駐車場を閉鎖した</t>
  </si>
  <si>
    <t>④遊具を使用禁止にした</t>
  </si>
  <si>
    <t>⑤その他一部施設を閉鎖した</t>
  </si>
  <si>
    <t>①補填した</t>
  </si>
  <si>
    <t>②補填しなかった</t>
  </si>
  <si>
    <r>
      <t>問5-1で「③内外半々」、「④外部委員主体」、「⑤外部委員のみ」とお答えした方におたずねします。
外部委員は具体的にどのような方ですか、お答えください。</t>
    </r>
    <r>
      <rPr>
        <sz val="11"/>
        <color rgb="FFFF0000"/>
        <rFont val="游ゴシック"/>
        <family val="3"/>
        <charset val="128"/>
        <scheme val="minor"/>
      </rPr>
      <t>（複数回答可）</t>
    </r>
    <phoneticPr fontId="2"/>
  </si>
  <si>
    <t>①１修繕物件当たり一定額以下の修繕は指定管理者が行う</t>
  </si>
  <si>
    <t>③年間修繕予算総額を決め、それ以下の修繕を指定管理者が行う</t>
  </si>
  <si>
    <t>④エリア分けを行い修繕を分担している</t>
  </si>
  <si>
    <t>⑤修繕はすべて指定管理者が行う</t>
  </si>
  <si>
    <t>⑥特にルールは決めていない</t>
  </si>
  <si>
    <r>
      <t>業務の遂行確認にあたって、採用している方法を教えてください。</t>
    </r>
    <r>
      <rPr>
        <sz val="11"/>
        <color rgb="FFFF0000"/>
        <rFont val="游ゴシック"/>
        <family val="3"/>
        <charset val="128"/>
        <scheme val="minor"/>
      </rPr>
      <t>（複数回答可）</t>
    </r>
    <phoneticPr fontId="2"/>
  </si>
  <si>
    <t>①義務づけている</t>
  </si>
  <si>
    <t>②義務づけていない</t>
  </si>
  <si>
    <t>指定管理者制度について、何かご意見等ございましたら、お書きください。</t>
    <phoneticPr fontId="2"/>
  </si>
  <si>
    <t>問_その他</t>
    <rPh sb="0" eb="1">
      <t>トイ</t>
    </rPh>
    <phoneticPr fontId="2"/>
  </si>
  <si>
    <t>理由：</t>
    <rPh sb="0" eb="2">
      <t>リユウ</t>
    </rPh>
    <phoneticPr fontId="2"/>
  </si>
  <si>
    <t>①</t>
    <phoneticPr fontId="2"/>
  </si>
  <si>
    <t>②</t>
    <phoneticPr fontId="2"/>
  </si>
  <si>
    <t>③</t>
    <phoneticPr fontId="2"/>
  </si>
  <si>
    <t>➃</t>
    <phoneticPr fontId="2"/>
  </si>
  <si>
    <t>⑤</t>
    <phoneticPr fontId="2"/>
  </si>
  <si>
    <t>➅</t>
    <phoneticPr fontId="2"/>
  </si>
  <si>
    <t>➅記述</t>
    <rPh sb="1" eb="3">
      <t>キジュツ</t>
    </rPh>
    <phoneticPr fontId="2"/>
  </si>
  <si>
    <t>評価要素</t>
  </si>
  <si>
    <t>価格提案</t>
  </si>
  <si>
    <t>法令遵守</t>
  </si>
  <si>
    <t>組織体制</t>
  </si>
  <si>
    <t>危機管
理体制</t>
  </si>
  <si>
    <t>経営の
安定性</t>
  </si>
  <si>
    <t>維持管理
の提案</t>
  </si>
  <si>
    <t>運営管理
の提案</t>
  </si>
  <si>
    <t>自主事業
の提案</t>
  </si>
  <si>
    <t>収益施設
の提案</t>
  </si>
  <si>
    <t>業務実績</t>
  </si>
  <si>
    <t>ﾋｱﾘﾝｸﾞ
結果</t>
  </si>
  <si>
    <t>その他</t>
  </si>
  <si>
    <t>合計</t>
  </si>
  <si>
    <t>その他記</t>
    <rPh sb="2" eb="3">
      <t>タ</t>
    </rPh>
    <rPh sb="3" eb="4">
      <t>キ</t>
    </rPh>
    <phoneticPr fontId="2"/>
  </si>
  <si>
    <t>⑤その他</t>
    <phoneticPr fontId="2"/>
  </si>
  <si>
    <t>⑤その他（記述）：</t>
    <rPh sb="3" eb="4">
      <t>タ</t>
    </rPh>
    <rPh sb="5" eb="7">
      <t>キジュツキジュツ</t>
    </rPh>
    <phoneticPr fontId="2"/>
  </si>
  <si>
    <t>⑨その他</t>
    <phoneticPr fontId="2"/>
  </si>
  <si>
    <t>⑨その他（記述）：</t>
  </si>
  <si>
    <t>⑨その他（記述）：</t>
    <rPh sb="3" eb="4">
      <t>タ</t>
    </rPh>
    <rPh sb="5" eb="7">
      <t>キジュツ</t>
    </rPh>
    <phoneticPr fontId="2"/>
  </si>
  <si>
    <t>a①指定管理業務として、指定管理者に許可を与えて実施　</t>
    <phoneticPr fontId="2"/>
  </si>
  <si>
    <t>a②指定管者の自主事業として、指定管理者に許可を与えて実施</t>
    <phoneticPr fontId="2"/>
  </si>
  <si>
    <t>a③公園の指定管理者とは別の事業者が実施</t>
    <phoneticPr fontId="2"/>
  </si>
  <si>
    <t>a➃該当する公園はない　</t>
    <phoneticPr fontId="2"/>
  </si>
  <si>
    <t>a⑤その他</t>
    <phoneticPr fontId="2"/>
  </si>
  <si>
    <t>a⑤その他（記述）：</t>
    <rPh sb="4" eb="5">
      <t>タ</t>
    </rPh>
    <rPh sb="6" eb="8">
      <t>キジュツ</t>
    </rPh>
    <phoneticPr fontId="2"/>
  </si>
  <si>
    <t>b①指定管理業務として、指定管理者に許可を与えて実施　</t>
    <phoneticPr fontId="2"/>
  </si>
  <si>
    <t>b②指定管者の自主事業として、指定管理者に許可を与えて実施</t>
    <phoneticPr fontId="2"/>
  </si>
  <si>
    <t>b③公園の指定管理者とは別の事業者が実施</t>
    <phoneticPr fontId="2"/>
  </si>
  <si>
    <t>b➃該当する公園はない　</t>
    <phoneticPr fontId="2"/>
  </si>
  <si>
    <t>b⑤その他</t>
    <phoneticPr fontId="2"/>
  </si>
  <si>
    <t>b⑤その他（記述）：</t>
    <rPh sb="4" eb="5">
      <t>タ</t>
    </rPh>
    <rPh sb="6" eb="8">
      <t>キジュツ</t>
    </rPh>
    <phoneticPr fontId="2"/>
  </si>
  <si>
    <t>c①指定管理業務として、指定管理者に許可を与えて実施　</t>
    <phoneticPr fontId="2"/>
  </si>
  <si>
    <t>c②指定管者の自主事業として、指定管理者に許可を与えて実施</t>
    <phoneticPr fontId="2"/>
  </si>
  <si>
    <t>c③公園の指定管理者とは別の事業者が実施</t>
    <phoneticPr fontId="2"/>
  </si>
  <si>
    <t>c➃該当する公園はない　</t>
    <phoneticPr fontId="2"/>
  </si>
  <si>
    <t>c⑤その他</t>
    <phoneticPr fontId="2"/>
  </si>
  <si>
    <t>c⑤その他（記述）：</t>
    <rPh sb="4" eb="5">
      <t>タ</t>
    </rPh>
    <rPh sb="6" eb="8">
      <t>キジュツ</t>
    </rPh>
    <phoneticPr fontId="2"/>
  </si>
  <si>
    <t>ａ①指定管理者の収入とし指定管理料に含めている</t>
  </si>
  <si>
    <t>ａ②指定管理者の収入とし指定管理料に含めていない</t>
  </si>
  <si>
    <t>ａ③指定管理者の収入とし指定管理料に含めず、一定の比率を取り決め自治体に一部納付　</t>
  </si>
  <si>
    <t>ａ④指定管理者の収入とし指定管理料に含めず、公園管理運営への還元を求めている　　</t>
  </si>
  <si>
    <t>ａ⑤自治体の収入とし指定管理料に含めていない</t>
  </si>
  <si>
    <t>ａ⑥指定管理者選定時の提案事項としている</t>
  </si>
  <si>
    <t>ａ⑦その他</t>
  </si>
  <si>
    <t>ａ⑦その他（記述）：</t>
  </si>
  <si>
    <t>ｂ①指定管理者の収入とし指定管理料に含めている</t>
  </si>
  <si>
    <t>ｂ②指定管理者の収入とし指定管理料に含めていない</t>
  </si>
  <si>
    <t>ｂ③指定管理者の収入とし指定管理料に含めず、一定の比率を取り決め自治体に一部納付　</t>
  </si>
  <si>
    <t>ｂ④指定管理者の収入とし指定管理料に含めず、公園管理運営への還元を求めている　　</t>
  </si>
  <si>
    <t>ｂ⑤自治体の収入とし指定管理料に含めていない</t>
  </si>
  <si>
    <t>ｂ⑥指定管理者選定時の提案事項としている</t>
  </si>
  <si>
    <t>ｂ⑦その他</t>
  </si>
  <si>
    <t>ｂ⑦その他（記述）：</t>
  </si>
  <si>
    <t>ｃ①指定管理者の収入とし指定管理料に含めている</t>
  </si>
  <si>
    <t>ｃ②指定管理者の収入とし指定管理料に含めていない</t>
  </si>
  <si>
    <t>ｃ③指定管理者の収入とし指定管理料に含めず、一定の比率を取り決め自治体に一部納付　</t>
  </si>
  <si>
    <t>ｃ④指定管理者の収入とし指定管理料に含めず、公園管理運営への還元を求めている　　</t>
  </si>
  <si>
    <t>ｃ⑤自治体の収入とし指定管理料に含めていない</t>
  </si>
  <si>
    <t>ｃ⑥指定管理者選定時の提案事項としている</t>
  </si>
  <si>
    <t>ｃ⑦その他</t>
  </si>
  <si>
    <t>ｃ⑦その他（記述）：</t>
  </si>
  <si>
    <t>ａ①取り決めはしていない</t>
  </si>
  <si>
    <t>ｂ①取り決めはしていない</t>
  </si>
  <si>
    <t>ｃ①取り決めはしていない</t>
  </si>
  <si>
    <t>（記述）</t>
    <phoneticPr fontId="2"/>
  </si>
  <si>
    <t>記述</t>
    <rPh sb="0" eb="2">
      <t>キジュツ</t>
    </rPh>
    <phoneticPr fontId="2"/>
  </si>
  <si>
    <r>
      <t>入園料、駐車場、運動施設等の使用料収入の扱いについて教えてください。</t>
    </r>
    <r>
      <rPr>
        <sz val="11"/>
        <color rgb="FFFF0000"/>
        <rFont val="游ゴシック"/>
        <family val="3"/>
        <charset val="128"/>
        <scheme val="minor"/>
      </rPr>
      <t>（複数回答可）</t>
    </r>
    <phoneticPr fontId="2"/>
  </si>
  <si>
    <r>
      <t>問11-1-(1)において、「①」と回答した方におたずねします。指定管理者の営業努力により収益が当初計画より増加した場合の増収分の取り扱いについて教えてください。</t>
    </r>
    <r>
      <rPr>
        <sz val="11"/>
        <color rgb="FFFF0000"/>
        <rFont val="游ゴシック"/>
        <family val="3"/>
        <charset val="128"/>
        <scheme val="minor"/>
      </rPr>
      <t>（複数回答可）</t>
    </r>
    <phoneticPr fontId="2"/>
  </si>
  <si>
    <r>
      <t>　(a)自動販売機（物品販売などの行為許可に関する使用料）、(b)レストラン、売店（指定管理者が販売する飲食物の販売収入）、(c)指定管理者が行う有料イベント等の収益事業について教えてください。</t>
    </r>
    <r>
      <rPr>
        <sz val="11"/>
        <color rgb="FFFF0000"/>
        <rFont val="游ゴシック"/>
        <family val="3"/>
        <charset val="128"/>
        <scheme val="minor"/>
      </rPr>
      <t>（複数回答可）</t>
    </r>
    <phoneticPr fontId="2"/>
  </si>
  <si>
    <r>
      <t>問11-2において、「①」と回答した方におたずねします。それらの収入の扱い（契約条件等）について教えてください。</t>
    </r>
    <r>
      <rPr>
        <sz val="11"/>
        <color rgb="FFFF0000"/>
        <rFont val="游ゴシック"/>
        <family val="3"/>
        <charset val="128"/>
        <scheme val="minor"/>
      </rPr>
      <t>（複数回答可）</t>
    </r>
    <phoneticPr fontId="2"/>
  </si>
  <si>
    <r>
      <t>問11-2-(1)において、「①」と回答した方におたずねします。指定管理者の営業努力により収益が当初計画より増加した場合の増収分の取り扱いについて教えてください。</t>
    </r>
    <r>
      <rPr>
        <sz val="11"/>
        <color rgb="FFFF0000"/>
        <rFont val="游ゴシック"/>
        <family val="3"/>
        <charset val="128"/>
        <scheme val="minor"/>
      </rPr>
      <t>（複数回答可）</t>
    </r>
    <phoneticPr fontId="2"/>
  </si>
  <si>
    <r>
      <t>問13-2で「①ある」と回答した方におたずねします。どのような観点により馴染まない公園があると考えているのか教えてください。</t>
    </r>
    <r>
      <rPr>
        <sz val="11"/>
        <color rgb="FFFF0000"/>
        <rFont val="游ゴシック"/>
        <family val="3"/>
        <charset val="128"/>
        <scheme val="minor"/>
      </rPr>
      <t>（複数回答可）</t>
    </r>
    <phoneticPr fontId="2"/>
  </si>
  <si>
    <t>選択</t>
    <rPh sb="0" eb="2">
      <t>センタク</t>
    </rPh>
    <phoneticPr fontId="2"/>
  </si>
  <si>
    <t>選択</t>
  </si>
  <si>
    <t>選択</t>
    <phoneticPr fontId="2"/>
  </si>
  <si>
    <t>都道府県名</t>
    <rPh sb="0" eb="4">
      <t>トドウフケン</t>
    </rPh>
    <rPh sb="4" eb="5">
      <t>メイ</t>
    </rPh>
    <phoneticPr fontId="2"/>
  </si>
  <si>
    <t>市区町村名</t>
    <rPh sb="0" eb="4">
      <t>シクチョウソン</t>
    </rPh>
    <rPh sb="4" eb="5">
      <t>メイ</t>
    </rPh>
    <phoneticPr fontId="2"/>
  </si>
  <si>
    <r>
      <t>合計
(</t>
    </r>
    <r>
      <rPr>
        <sz val="10"/>
        <color theme="1"/>
        <rFont val="游ゴシック"/>
        <family val="3"/>
        <charset val="128"/>
        <scheme val="minor"/>
      </rPr>
      <t>計算式)</t>
    </r>
    <rPh sb="4" eb="7">
      <t>ケイサンシキ</t>
    </rPh>
    <phoneticPr fontId="2"/>
  </si>
  <si>
    <t>記述42</t>
    <rPh sb="0" eb="2">
      <t>キジュツ</t>
    </rPh>
    <phoneticPr fontId="2"/>
  </si>
  <si>
    <t>記述43</t>
    <rPh sb="0" eb="2">
      <t>キジュツ</t>
    </rPh>
    <phoneticPr fontId="2"/>
  </si>
  <si>
    <t>記述44</t>
    <rPh sb="0" eb="2">
      <t>キジュツ</t>
    </rPh>
    <phoneticPr fontId="2"/>
  </si>
  <si>
    <t>記述45</t>
    <rPh sb="0" eb="2">
      <t>キジュツ</t>
    </rPh>
    <phoneticPr fontId="2"/>
  </si>
  <si>
    <t>記述46</t>
    <rPh sb="0" eb="2">
      <t>キジュツ</t>
    </rPh>
    <phoneticPr fontId="2"/>
  </si>
  <si>
    <t>記述47</t>
    <rPh sb="0" eb="2">
      <t>キジュツ</t>
    </rPh>
    <phoneticPr fontId="2"/>
  </si>
  <si>
    <t>記述48</t>
    <rPh sb="0" eb="2">
      <t>キジュツ</t>
    </rPh>
    <phoneticPr fontId="2"/>
  </si>
  <si>
    <t>記述49</t>
    <rPh sb="0" eb="2">
      <t>キジュツ</t>
    </rPh>
    <phoneticPr fontId="2"/>
  </si>
  <si>
    <t>記述50</t>
    <rPh sb="0" eb="2">
      <t>キジュツ</t>
    </rPh>
    <phoneticPr fontId="2"/>
  </si>
  <si>
    <t>記述51</t>
    <rPh sb="0" eb="2">
      <t>キジュツ</t>
    </rPh>
    <phoneticPr fontId="2"/>
  </si>
  <si>
    <t>記述52</t>
    <rPh sb="0" eb="2">
      <t>キジュツ</t>
    </rPh>
    <phoneticPr fontId="2"/>
  </si>
  <si>
    <t>記述53</t>
    <rPh sb="0" eb="2">
      <t>キジュツ</t>
    </rPh>
    <phoneticPr fontId="2"/>
  </si>
  <si>
    <t>記述54</t>
    <rPh sb="0" eb="2">
      <t>キジュツ</t>
    </rPh>
    <phoneticPr fontId="2"/>
  </si>
  <si>
    <t>記述55</t>
    <rPh sb="0" eb="2">
      <t>キジュツ</t>
    </rPh>
    <phoneticPr fontId="2"/>
  </si>
  <si>
    <t>記述56</t>
    <rPh sb="0" eb="2">
      <t>キジュツ</t>
    </rPh>
    <phoneticPr fontId="2"/>
  </si>
  <si>
    <t>記述57</t>
    <rPh sb="0" eb="2">
      <t>キジュツ</t>
    </rPh>
    <phoneticPr fontId="2"/>
  </si>
  <si>
    <t>記述58</t>
    <rPh sb="0" eb="2">
      <t>キジュツ</t>
    </rPh>
    <phoneticPr fontId="2"/>
  </si>
  <si>
    <t>記述59</t>
    <rPh sb="0" eb="2">
      <t>キジュツ</t>
    </rPh>
    <phoneticPr fontId="2"/>
  </si>
  <si>
    <t>記述60</t>
    <rPh sb="0" eb="2">
      <t>キジュツ</t>
    </rPh>
    <phoneticPr fontId="2"/>
  </si>
  <si>
    <t>記述61</t>
    <rPh sb="0" eb="2">
      <t>キジュツ</t>
    </rPh>
    <phoneticPr fontId="2"/>
  </si>
  <si>
    <t>記述62</t>
    <rPh sb="0" eb="2">
      <t>キジュツ</t>
    </rPh>
    <phoneticPr fontId="2"/>
  </si>
  <si>
    <t>記述63</t>
    <rPh sb="0" eb="2">
      <t>キジュツ</t>
    </rPh>
    <phoneticPr fontId="2"/>
  </si>
  <si>
    <t>記述64</t>
    <rPh sb="0" eb="2">
      <t>キジュツ</t>
    </rPh>
    <phoneticPr fontId="2"/>
  </si>
  <si>
    <t>記述65</t>
    <rPh sb="0" eb="2">
      <t>キジュツ</t>
    </rPh>
    <phoneticPr fontId="2"/>
  </si>
  <si>
    <t>記述66</t>
    <rPh sb="0" eb="2">
      <t>キジュツ</t>
    </rPh>
    <phoneticPr fontId="2"/>
  </si>
  <si>
    <t>記述67</t>
    <rPh sb="0" eb="2">
      <t>キジュツ</t>
    </rPh>
    <phoneticPr fontId="2"/>
  </si>
  <si>
    <t>記述68</t>
    <rPh sb="0" eb="2">
      <t>キジュツ</t>
    </rPh>
    <phoneticPr fontId="2"/>
  </si>
  <si>
    <t>記述69</t>
    <rPh sb="0" eb="2">
      <t>キジュツ</t>
    </rPh>
    <phoneticPr fontId="2"/>
  </si>
  <si>
    <t>記述70</t>
    <rPh sb="0" eb="2">
      <t>キジュツ</t>
    </rPh>
    <phoneticPr fontId="2"/>
  </si>
  <si>
    <t>記述71</t>
    <rPh sb="0" eb="2">
      <t>キジュツ</t>
    </rPh>
    <phoneticPr fontId="2"/>
  </si>
  <si>
    <t>記述72</t>
    <rPh sb="0" eb="2">
      <t>キジュツ</t>
    </rPh>
    <phoneticPr fontId="2"/>
  </si>
  <si>
    <t>記述73</t>
    <rPh sb="0" eb="2">
      <t>キジュツ</t>
    </rPh>
    <phoneticPr fontId="2"/>
  </si>
  <si>
    <t>記述74</t>
    <rPh sb="0" eb="2">
      <t>キジュツ</t>
    </rPh>
    <phoneticPr fontId="2"/>
  </si>
  <si>
    <t>記述75</t>
    <rPh sb="0" eb="2">
      <t>キジュツ</t>
    </rPh>
    <phoneticPr fontId="2"/>
  </si>
  <si>
    <t>記述76</t>
    <rPh sb="0" eb="2">
      <t>キジュツ</t>
    </rPh>
    <phoneticPr fontId="2"/>
  </si>
  <si>
    <t>記述77</t>
    <rPh sb="0" eb="2">
      <t>キジュツ</t>
    </rPh>
    <phoneticPr fontId="2"/>
  </si>
  <si>
    <t>記述78</t>
    <rPh sb="0" eb="2">
      <t>キジュツ</t>
    </rPh>
    <phoneticPr fontId="2"/>
  </si>
  <si>
    <t>記述79</t>
    <rPh sb="0" eb="2">
      <t>キジュツ</t>
    </rPh>
    <phoneticPr fontId="2"/>
  </si>
  <si>
    <t>記述80</t>
    <rPh sb="0" eb="2">
      <t>キジュツ</t>
    </rPh>
    <phoneticPr fontId="2"/>
  </si>
  <si>
    <t>記述81</t>
    <rPh sb="0" eb="2">
      <t>キジュツ</t>
    </rPh>
    <phoneticPr fontId="2"/>
  </si>
  <si>
    <t>記述82</t>
    <rPh sb="0" eb="2">
      <t>キジュツ</t>
    </rPh>
    <phoneticPr fontId="2"/>
  </si>
  <si>
    <t>記述83</t>
    <rPh sb="0" eb="2">
      <t>キジュツ</t>
    </rPh>
    <phoneticPr fontId="2"/>
  </si>
  <si>
    <t>記述84</t>
    <rPh sb="0" eb="2">
      <t>キジュツ</t>
    </rPh>
    <phoneticPr fontId="2"/>
  </si>
  <si>
    <t>記述85</t>
    <rPh sb="0" eb="2">
      <t>キジュツ</t>
    </rPh>
    <phoneticPr fontId="2"/>
  </si>
  <si>
    <t>記述86</t>
    <rPh sb="0" eb="2">
      <t>キジュツ</t>
    </rPh>
    <phoneticPr fontId="2"/>
  </si>
  <si>
    <t>記述87</t>
    <rPh sb="0" eb="2">
      <t>キジュツ</t>
    </rPh>
    <phoneticPr fontId="2"/>
  </si>
  <si>
    <t>記述88</t>
    <rPh sb="0" eb="2">
      <t>キジュツ</t>
    </rPh>
    <phoneticPr fontId="2"/>
  </si>
  <si>
    <t>記述89</t>
    <rPh sb="0" eb="2">
      <t>キジュツ</t>
    </rPh>
    <phoneticPr fontId="2"/>
  </si>
  <si>
    <t>記述90</t>
    <rPh sb="0" eb="2">
      <t>キジュツ</t>
    </rPh>
    <phoneticPr fontId="2"/>
  </si>
  <si>
    <t>記述91</t>
    <rPh sb="0" eb="2">
      <t>キジュツ</t>
    </rPh>
    <phoneticPr fontId="2"/>
  </si>
  <si>
    <t>記述92</t>
    <rPh sb="0" eb="2">
      <t>キジュツ</t>
    </rPh>
    <phoneticPr fontId="2"/>
  </si>
  <si>
    <t>記述93</t>
    <rPh sb="0" eb="2">
      <t>キジュツ</t>
    </rPh>
    <phoneticPr fontId="2"/>
  </si>
  <si>
    <t>記述94</t>
    <rPh sb="0" eb="2">
      <t>キジュツ</t>
    </rPh>
    <phoneticPr fontId="2"/>
  </si>
  <si>
    <t>記述95</t>
    <rPh sb="0" eb="2">
      <t>キジュツ</t>
    </rPh>
    <phoneticPr fontId="2"/>
  </si>
  <si>
    <t>記述96</t>
    <rPh sb="0" eb="2">
      <t>キジュツ</t>
    </rPh>
    <phoneticPr fontId="2"/>
  </si>
  <si>
    <t>記述97</t>
    <rPh sb="0" eb="2">
      <t>キジュツ</t>
    </rPh>
    <phoneticPr fontId="2"/>
  </si>
  <si>
    <t>記述98</t>
    <rPh sb="0" eb="2">
      <t>キジュツ</t>
    </rPh>
    <phoneticPr fontId="2"/>
  </si>
  <si>
    <t>記述99</t>
    <rPh sb="0" eb="2">
      <t>キジュツ</t>
    </rPh>
    <phoneticPr fontId="2"/>
  </si>
  <si>
    <t>記述100</t>
    <rPh sb="0" eb="2">
      <t>キジュツ</t>
    </rPh>
    <phoneticPr fontId="2"/>
  </si>
  <si>
    <t>記述101</t>
    <rPh sb="0" eb="2">
      <t>キジュツ</t>
    </rPh>
    <phoneticPr fontId="2"/>
  </si>
  <si>
    <t>記述102</t>
    <rPh sb="0" eb="2">
      <t>キジュツ</t>
    </rPh>
    <phoneticPr fontId="2"/>
  </si>
  <si>
    <t>記述103</t>
    <rPh sb="0" eb="2">
      <t>キジュツ</t>
    </rPh>
    <phoneticPr fontId="2"/>
  </si>
  <si>
    <t>記述104</t>
    <rPh sb="0" eb="2">
      <t>キジュツ</t>
    </rPh>
    <phoneticPr fontId="2"/>
  </si>
  <si>
    <t>記述105</t>
    <rPh sb="0" eb="2">
      <t>キジュツ</t>
    </rPh>
    <phoneticPr fontId="2"/>
  </si>
  <si>
    <t>記述106</t>
    <rPh sb="0" eb="2">
      <t>キジュツ</t>
    </rPh>
    <phoneticPr fontId="2"/>
  </si>
  <si>
    <t>回答表</t>
    <rPh sb="0" eb="2">
      <t>カイトウ</t>
    </rPh>
    <rPh sb="2" eb="3">
      <t>ヒョウ</t>
    </rPh>
    <phoneticPr fontId="2"/>
  </si>
  <si>
    <t>※回答期限は10月14日（金）までとさせていただきます。</t>
    <phoneticPr fontId="2"/>
  </si>
  <si>
    <t>(a)</t>
    <phoneticPr fontId="2"/>
  </si>
  <si>
    <t>(b)</t>
    <phoneticPr fontId="2"/>
  </si>
  <si>
    <t>(c)共通</t>
    <rPh sb="3" eb="5">
      <t>キョウツウ</t>
    </rPh>
    <phoneticPr fontId="2"/>
  </si>
  <si>
    <t>⑤かなり悪化</t>
    <phoneticPr fontId="2"/>
  </si>
  <si>
    <t>➅不明</t>
    <phoneticPr fontId="2"/>
  </si>
  <si>
    <t>⑤効果なし</t>
    <phoneticPr fontId="2"/>
  </si>
  <si>
    <t>記述</t>
    <rPh sb="0" eb="2">
      <t>キジュツ</t>
    </rPh>
    <phoneticPr fontId="2"/>
  </si>
  <si>
    <t>⑤その他一部施設を閉鎖（具体的に）</t>
    <rPh sb="12" eb="15">
      <t>グタイテキ</t>
    </rPh>
    <phoneticPr fontId="2"/>
  </si>
  <si>
    <t>⑤その他一部施設を閉鎖した（下記に具体的に記述してください。）</t>
    <rPh sb="14" eb="16">
      <t>カキ</t>
    </rPh>
    <rPh sb="17" eb="20">
      <t>グタイテキ</t>
    </rPh>
    <rPh sb="21" eb="23">
      <t>キジュツ</t>
    </rPh>
    <phoneticPr fontId="2"/>
  </si>
  <si>
    <t>その他記述</t>
    <rPh sb="2" eb="3">
      <t>タ</t>
    </rPh>
    <rPh sb="3" eb="5">
      <t>キジュツ</t>
    </rPh>
    <phoneticPr fontId="2"/>
  </si>
  <si>
    <t>問5-2-(1)</t>
    <phoneticPr fontId="2"/>
  </si>
  <si>
    <t>①すべて公募で選定　　②一部を非公募で選定　　③すべて非公募で選定</t>
    <phoneticPr fontId="2"/>
  </si>
  <si>
    <t>①公園毎に公募　　②複数の公園を一括で公募　　③　①と②を併用</t>
    <phoneticPr fontId="2"/>
  </si>
  <si>
    <t>問2-1-(1)</t>
    <rPh sb="0" eb="1">
      <t>トイ</t>
    </rPh>
    <phoneticPr fontId="2"/>
  </si>
  <si>
    <t>①すべて公募で選定</t>
  </si>
  <si>
    <t>①すべて公募で選定</t>
    <phoneticPr fontId="2"/>
  </si>
  <si>
    <t>②一部を非公募で選定</t>
  </si>
  <si>
    <t>②一部を非公募で選定</t>
    <phoneticPr fontId="2"/>
  </si>
  <si>
    <t>③すべて非公募で選定</t>
  </si>
  <si>
    <t>③すべて非公募で選定</t>
    <phoneticPr fontId="2"/>
  </si>
  <si>
    <t>①すべての公園に導入済み　　②一部の公園に導入済み　　③公園の一部区域、施設に導入済み　　④導入していないが今後すべての公園に導入予定
⑤導入していないが今後、一部の公園に導入予定　　⑥今のところ導入は考えていない</t>
    <phoneticPr fontId="2"/>
  </si>
  <si>
    <r>
      <t>問2-1において、「②」「③」「⑤」「⑥」と回答した方におたずねします。一部または全部の公園で導入しない理由を教えてください。</t>
    </r>
    <r>
      <rPr>
        <sz val="11"/>
        <color rgb="FFFF0000"/>
        <rFont val="游ゴシック"/>
        <family val="3"/>
        <charset val="128"/>
        <scheme val="minor"/>
      </rPr>
      <t>（複数回答可）</t>
    </r>
    <rPh sb="0" eb="1">
      <t>トイ</t>
    </rPh>
    <rPh sb="22" eb="24">
      <t>カイトウ</t>
    </rPh>
    <rPh sb="26" eb="27">
      <t>カタ</t>
    </rPh>
    <rPh sb="36" eb="38">
      <t>イチブ</t>
    </rPh>
    <rPh sb="41" eb="43">
      <t>ゼンブ</t>
    </rPh>
    <rPh sb="44" eb="46">
      <t>コウエン</t>
    </rPh>
    <rPh sb="47" eb="49">
      <t>ドウニュウ</t>
    </rPh>
    <rPh sb="52" eb="54">
      <t>リユウ</t>
    </rPh>
    <rPh sb="55" eb="56">
      <t>オシ</t>
    </rPh>
    <rPh sb="64" eb="66">
      <t>フクスウ</t>
    </rPh>
    <rPh sb="66" eb="68">
      <t>カイトウ</t>
    </rPh>
    <rPh sb="68" eb="69">
      <t>カ</t>
    </rPh>
    <phoneticPr fontId="2"/>
  </si>
  <si>
    <r>
      <t>問2-1-(1)　問2-1において、「②」「③」「⑤」「⑥」と回答した方におたずねします。一部または全部の公園で導入しない理由を教えてください。</t>
    </r>
    <r>
      <rPr>
        <sz val="11"/>
        <color rgb="FFFF0000"/>
        <rFont val="游ゴシック"/>
        <family val="3"/>
        <charset val="128"/>
        <scheme val="minor"/>
      </rPr>
      <t>（複数回答可）</t>
    </r>
    <rPh sb="0" eb="1">
      <t>トイ</t>
    </rPh>
    <phoneticPr fontId="2"/>
  </si>
  <si>
    <t>選択</t>
    <rPh sb="0" eb="2">
      <t>センタク</t>
    </rPh>
    <phoneticPr fontId="2"/>
  </si>
  <si>
    <t>①直営の人材を抱えているため
②直営で管理したほうがより効果的と考えられるため
③管理運営に特殊なノウハウが必要なため
④制度導入への組織体制が整っていないため
⑤その他［具体的に］</t>
    <phoneticPr fontId="2"/>
  </si>
  <si>
    <t>①ない　　②ある　　③検討している　　④具体的な予定はまだ無いが導入したい公園はある</t>
    <phoneticPr fontId="2"/>
  </si>
  <si>
    <t>①内部職員のみ　　　②　内部職員主体　　　③内外半々　　　④外部委員主体　　　⑤外部委員のみ
⑥その他</t>
    <phoneticPr fontId="2"/>
  </si>
  <si>
    <t>①実施している　　②実施していない</t>
    <phoneticPr fontId="2"/>
  </si>
  <si>
    <t>③財務状況審査が可能な専門家　　④地域住民</t>
    <phoneticPr fontId="2"/>
  </si>
  <si>
    <t>①学識者　　　　　　　　　　　　②管理運営に関する専門家</t>
    <phoneticPr fontId="2"/>
  </si>
  <si>
    <t>⑤利用者　　　　　　　　　　　　⑥選定委員会の選定委員</t>
    <phoneticPr fontId="2"/>
  </si>
  <si>
    <t>①必要である　　　②必要ない</t>
    <phoneticPr fontId="2"/>
  </si>
  <si>
    <t>別紙参照</t>
    <rPh sb="0" eb="2">
      <t>ベッシ</t>
    </rPh>
    <rPh sb="2" eb="4">
      <t>サンショウ</t>
    </rPh>
    <phoneticPr fontId="2"/>
  </si>
  <si>
    <t>問2-1-(1)（記述10）</t>
    <phoneticPr fontId="2"/>
  </si>
  <si>
    <t>問3-1（記述11）</t>
    <phoneticPr fontId="2"/>
  </si>
  <si>
    <t>問3-1（記述12）</t>
  </si>
  <si>
    <t>問3-1（記述13）</t>
  </si>
  <si>
    <t>問3-1（記述14）</t>
  </si>
  <si>
    <t>問3-1（記述15）</t>
    <phoneticPr fontId="2"/>
  </si>
  <si>
    <t>問3-1（記述19）</t>
    <phoneticPr fontId="2"/>
  </si>
  <si>
    <t>問3-1（記述23）</t>
    <phoneticPr fontId="2"/>
  </si>
  <si>
    <t>問3-1（記述27）</t>
    <phoneticPr fontId="2"/>
  </si>
  <si>
    <t>問3-2-(1)（記述31）</t>
    <phoneticPr fontId="2"/>
  </si>
  <si>
    <t>問3-2-(2)（記述32）</t>
    <phoneticPr fontId="2"/>
  </si>
  <si>
    <t>問3-3-(1)（記述33）</t>
    <phoneticPr fontId="2"/>
  </si>
  <si>
    <t>問4-1-(1)（記述34）</t>
    <phoneticPr fontId="2"/>
  </si>
  <si>
    <t>問4-1-(1)（記述35）</t>
    <phoneticPr fontId="2"/>
  </si>
  <si>
    <t>問4-1-(2)（記述36）</t>
    <phoneticPr fontId="2"/>
  </si>
  <si>
    <t>問4-2-(1)（記述37）</t>
    <phoneticPr fontId="2"/>
  </si>
  <si>
    <t>問4-2-(1)（記述38）</t>
  </si>
  <si>
    <t>問4-2-(1)（記述39）</t>
  </si>
  <si>
    <t>問5-1（記述40）</t>
    <phoneticPr fontId="2"/>
  </si>
  <si>
    <t>問5-1-(1)（記述41）</t>
    <phoneticPr fontId="2"/>
  </si>
  <si>
    <t>問5-2記述54</t>
    <rPh sb="4" eb="6">
      <t>キジュツ</t>
    </rPh>
    <phoneticPr fontId="2"/>
  </si>
  <si>
    <t>問5-2記述67</t>
    <rPh sb="4" eb="6">
      <t>キジュツ</t>
    </rPh>
    <phoneticPr fontId="2"/>
  </si>
  <si>
    <t>問5-2記述80</t>
    <rPh sb="4" eb="6">
      <t>キジュツ</t>
    </rPh>
    <phoneticPr fontId="2"/>
  </si>
  <si>
    <t>問5-2記述93</t>
    <rPh sb="4" eb="6">
      <t>キジュツ</t>
    </rPh>
    <phoneticPr fontId="2"/>
  </si>
  <si>
    <t>問5-2記述106</t>
    <rPh sb="4" eb="6">
      <t>キジュツ</t>
    </rPh>
    <phoneticPr fontId="2"/>
  </si>
  <si>
    <t>問5-2-(1)（記述107）</t>
    <rPh sb="9" eb="11">
      <t>キジュツ</t>
    </rPh>
    <phoneticPr fontId="2"/>
  </si>
  <si>
    <t>問5-2-(1)（記述108）</t>
    <rPh sb="9" eb="11">
      <t>キジュツ</t>
    </rPh>
    <phoneticPr fontId="2"/>
  </si>
  <si>
    <t>問5-2-(1)（記述109）</t>
    <rPh sb="9" eb="11">
      <t>キジュツ</t>
    </rPh>
    <phoneticPr fontId="2"/>
  </si>
  <si>
    <t>問5-2-(1)（記述111）</t>
    <rPh sb="9" eb="11">
      <t>キジュツ</t>
    </rPh>
    <phoneticPr fontId="2"/>
  </si>
  <si>
    <t>問5-2-(1)（記述110）</t>
    <rPh sb="0" eb="15">
      <t>キジュツ</t>
    </rPh>
    <phoneticPr fontId="2"/>
  </si>
  <si>
    <t>問5-3-(1)（記述112）</t>
    <rPh sb="9" eb="11">
      <t>キジュツ</t>
    </rPh>
    <phoneticPr fontId="2"/>
  </si>
  <si>
    <t>問5-4（記述113）</t>
    <rPh sb="5" eb="7">
      <t>キジュツ</t>
    </rPh>
    <phoneticPr fontId="2"/>
  </si>
  <si>
    <t>問5-5（記述114）</t>
    <rPh sb="5" eb="7">
      <t>キジュツ</t>
    </rPh>
    <phoneticPr fontId="2"/>
  </si>
  <si>
    <t>問6-1（記述115）</t>
    <rPh sb="5" eb="7">
      <t>キジュツ</t>
    </rPh>
    <phoneticPr fontId="2"/>
  </si>
  <si>
    <t>問6-2（記述116）</t>
    <rPh sb="5" eb="7">
      <t>キジュツ</t>
    </rPh>
    <phoneticPr fontId="2"/>
  </si>
  <si>
    <t>問6-3（記述117）</t>
    <rPh sb="5" eb="7">
      <t>キジュツ</t>
    </rPh>
    <phoneticPr fontId="2"/>
  </si>
  <si>
    <t>問7-1（記述118）</t>
    <rPh sb="5" eb="7">
      <t>キジュツ</t>
    </rPh>
    <phoneticPr fontId="2"/>
  </si>
  <si>
    <t>問7-1（記述119）</t>
    <rPh sb="5" eb="7">
      <t>キジュツ</t>
    </rPh>
    <phoneticPr fontId="2"/>
  </si>
  <si>
    <t>問8-1（記述120）</t>
    <rPh sb="5" eb="7">
      <t>キジュツ</t>
    </rPh>
    <phoneticPr fontId="2"/>
  </si>
  <si>
    <t>問9-1（記述121）</t>
    <rPh sb="5" eb="7">
      <t>キジュツ</t>
    </rPh>
    <phoneticPr fontId="2"/>
  </si>
  <si>
    <t>問10-1-(1)（記述122）</t>
    <rPh sb="10" eb="12">
      <t>キジュツ</t>
    </rPh>
    <phoneticPr fontId="2"/>
  </si>
  <si>
    <t>問10-1-(2)（記述123）</t>
    <rPh sb="10" eb="12">
      <t>キジュツ</t>
    </rPh>
    <phoneticPr fontId="2"/>
  </si>
  <si>
    <t>問10-2-(1)（記述124）</t>
    <rPh sb="10" eb="12">
      <t>キジュツ</t>
    </rPh>
    <phoneticPr fontId="2"/>
  </si>
  <si>
    <t>問11-1-(1)（記述125）</t>
    <rPh sb="10" eb="12">
      <t>キジュツ</t>
    </rPh>
    <phoneticPr fontId="2"/>
  </si>
  <si>
    <t>問12-4（記述136）</t>
    <rPh sb="6" eb="8">
      <t>キジュツ</t>
    </rPh>
    <phoneticPr fontId="2"/>
  </si>
  <si>
    <t>問12-5（記述137）</t>
    <rPh sb="6" eb="8">
      <t>キジュツ</t>
    </rPh>
    <phoneticPr fontId="2"/>
  </si>
  <si>
    <t>問13-2-(1)（記述140）</t>
    <rPh sb="10" eb="12">
      <t>キジュツ</t>
    </rPh>
    <phoneticPr fontId="2"/>
  </si>
  <si>
    <t>問13-3-(1)（記述141）</t>
    <rPh sb="10" eb="12">
      <t>キジュツ</t>
    </rPh>
    <phoneticPr fontId="2"/>
  </si>
  <si>
    <t>問13-3-(1)（記述142）</t>
    <rPh sb="10" eb="12">
      <t>キジュツ</t>
    </rPh>
    <phoneticPr fontId="2"/>
  </si>
  <si>
    <t>問13-4（記述143）</t>
    <rPh sb="6" eb="8">
      <t>キジュツ</t>
    </rPh>
    <phoneticPr fontId="2"/>
  </si>
  <si>
    <t>問13-5（記述144）</t>
    <rPh sb="6" eb="8">
      <t>キジュツ</t>
    </rPh>
    <phoneticPr fontId="2"/>
  </si>
  <si>
    <t>問13-6（記述145）</t>
    <rPh sb="6" eb="8">
      <t>キジュツ</t>
    </rPh>
    <phoneticPr fontId="2"/>
  </si>
  <si>
    <t>問14-1（記述146）</t>
    <rPh sb="6" eb="8">
      <t>キジュツ</t>
    </rPh>
    <phoneticPr fontId="2"/>
  </si>
  <si>
    <t>問14-1（記述147）</t>
    <rPh sb="6" eb="8">
      <t>キジュツ</t>
    </rPh>
    <phoneticPr fontId="2"/>
  </si>
  <si>
    <t>問14-1-(2)（記述148）</t>
    <rPh sb="10" eb="12">
      <t>キジュツ</t>
    </rPh>
    <phoneticPr fontId="2"/>
  </si>
  <si>
    <t>問_その他（記述149）</t>
    <phoneticPr fontId="2"/>
  </si>
  <si>
    <t>問11-2（記述127）</t>
    <rPh sb="6" eb="8">
      <t>キジュツ</t>
    </rPh>
    <phoneticPr fontId="2"/>
  </si>
  <si>
    <t>問11-1-(2)（記述126）</t>
    <rPh sb="10" eb="12">
      <t>キジュツ</t>
    </rPh>
    <phoneticPr fontId="2"/>
  </si>
  <si>
    <t>問11-2（記述128）</t>
    <rPh sb="6" eb="8">
      <t>キジュツ</t>
    </rPh>
    <phoneticPr fontId="2"/>
  </si>
  <si>
    <t>問11-2（記述129）</t>
    <rPh sb="0" eb="12">
      <t>キジュツ</t>
    </rPh>
    <phoneticPr fontId="2"/>
  </si>
  <si>
    <t>問11-2-(1)（記述130）</t>
    <rPh sb="10" eb="12">
      <t>キジュツ</t>
    </rPh>
    <phoneticPr fontId="2"/>
  </si>
  <si>
    <t>問11-2-(1)（記述131）</t>
    <rPh sb="10" eb="12">
      <t>キジュツ</t>
    </rPh>
    <phoneticPr fontId="2"/>
  </si>
  <si>
    <t>問11-2-(1)（記述132）</t>
    <rPh sb="10" eb="12">
      <t>キジュツ</t>
    </rPh>
    <phoneticPr fontId="2"/>
  </si>
  <si>
    <t>問11-2-(2)（記述133）</t>
    <rPh sb="10" eb="12">
      <t>キジュツ</t>
    </rPh>
    <phoneticPr fontId="2"/>
  </si>
  <si>
    <t>問11-2-(2)（記述134）</t>
    <rPh sb="10" eb="12">
      <t>キジュツ</t>
    </rPh>
    <phoneticPr fontId="2"/>
  </si>
  <si>
    <t>問11-2-(2)（記述135）</t>
    <rPh sb="10" eb="12">
      <t>キジュツ</t>
    </rPh>
    <phoneticPr fontId="2"/>
  </si>
  <si>
    <t>1.業務コスト(自治体側の人件費、経費や委託費を含む合計経費)の改善</t>
    <phoneticPr fontId="2"/>
  </si>
  <si>
    <t>⑤かなり悪化</t>
  </si>
  <si>
    <t>⑤効果なし</t>
  </si>
  <si>
    <t>問13-1-(1)（記述138）</t>
    <rPh sb="10" eb="12">
      <t>キジュツ</t>
    </rPh>
    <phoneticPr fontId="2"/>
  </si>
  <si>
    <t>問13-1-(2)（記述139）</t>
    <rPh sb="10" eb="12">
      <t>キジュツ</t>
    </rPh>
    <phoneticPr fontId="2"/>
  </si>
  <si>
    <t>問1（記述1）</t>
  </si>
  <si>
    <t>問1（記述2）</t>
  </si>
  <si>
    <t>問1（記述3）</t>
  </si>
  <si>
    <t>問1（記述4）</t>
  </si>
  <si>
    <t>問1（記述5）</t>
  </si>
  <si>
    <t>問1（記述6）</t>
  </si>
  <si>
    <t>問1（記述7）</t>
  </si>
  <si>
    <t>問1（記述8）</t>
  </si>
  <si>
    <t>問1（記述9）</t>
  </si>
  <si>
    <t>令和4年度都市公園における指定管理者制度に関するアンケート（自治体用）</t>
    <rPh sb="30" eb="33">
      <t>ジチタイ</t>
    </rPh>
    <phoneticPr fontId="2"/>
  </si>
  <si>
    <t>令和4年度都市公園における指定管理者制度に関するアンケート（自治体用）　</t>
    <rPh sb="30" eb="34">
      <t>ジチタイヨウ</t>
    </rPh>
    <phoneticPr fontId="2"/>
  </si>
  <si>
    <t>問5-2　回答</t>
    <rPh sb="5" eb="7">
      <t>カイトウ</t>
    </rPh>
    <phoneticPr fontId="2"/>
  </si>
  <si>
    <t>（一社）日本公園緑地協会　企画部　担当：多田・飯窪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</si>
</sst>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1"/>
      <color rgb="FF0070C0"/>
      <name val="游ゴシック"/>
      <family val="2"/>
      <charset val="128"/>
      <scheme val="minor"/>
    </font>
    <font>
      <sz val="11"/>
      <color rgb="FF0070C0"/>
      <name val="游ゴシック"/>
      <family val="3"/>
      <charset val="128"/>
      <scheme val="minor"/>
    </font>
    <font>
      <sz val="10.5"/>
      <color theme="1"/>
      <name val="Century"/>
      <family val="1"/>
    </font>
    <font>
      <sz val="9"/>
      <color rgb="FF000000"/>
      <name val="ＭＳ 明朝"/>
      <family val="1"/>
      <charset val="128"/>
    </font>
    <font>
      <sz val="10.5"/>
      <color rgb="FF000000"/>
      <name val="ＭＳ 明朝"/>
      <family val="1"/>
      <charset val="128"/>
    </font>
    <font>
      <sz val="10.5"/>
      <color rgb="FF000000"/>
      <name val="Century"/>
      <family val="1"/>
    </font>
    <font>
      <b/>
      <sz val="14"/>
      <color theme="0"/>
      <name val="游ゴシック"/>
      <family val="3"/>
      <charset val="128"/>
      <scheme val="minor"/>
    </font>
    <font>
      <sz val="10"/>
      <color theme="1"/>
      <name val="游ゴシック"/>
      <family val="3"/>
      <charset val="128"/>
      <scheme val="minor"/>
    </font>
    <font>
      <sz val="14"/>
      <color rgb="FFFF0000"/>
      <name val="游ゴシック"/>
      <family val="2"/>
      <charset val="128"/>
      <scheme val="minor"/>
    </font>
    <font>
      <sz val="14"/>
      <color rgb="FFFF0000"/>
      <name val="游ゴシック"/>
      <family val="3"/>
      <charset val="128"/>
      <scheme val="minor"/>
    </font>
    <font>
      <sz val="9"/>
      <color rgb="FF0070C0"/>
      <name val="游ゴシック"/>
      <family val="3"/>
      <charset val="128"/>
      <scheme val="minor"/>
    </font>
    <font>
      <sz val="8"/>
      <color theme="1"/>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10"/>
      <color rgb="FFFF0000"/>
      <name val="游ゴシック"/>
      <family val="2"/>
      <charset val="128"/>
      <scheme val="minor"/>
    </font>
    <font>
      <sz val="9"/>
      <color theme="1"/>
      <name val="游ゴシック"/>
      <family val="2"/>
      <charset val="128"/>
      <scheme val="minor"/>
    </font>
    <font>
      <sz val="16"/>
      <color theme="1"/>
      <name val="游ゴシック"/>
      <family val="2"/>
      <charset val="128"/>
      <scheme val="minor"/>
    </font>
    <font>
      <sz val="22"/>
      <color theme="1"/>
      <name val="游ゴシック"/>
      <family val="2"/>
      <charset val="128"/>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s>
  <fills count="18">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CC"/>
        <bgColor indexed="64"/>
      </patternFill>
    </fill>
    <fill>
      <patternFill patternType="solid">
        <fgColor theme="2" tint="-0.749992370372631"/>
        <bgColor indexed="64"/>
      </patternFill>
    </fill>
    <fill>
      <patternFill patternType="solid">
        <fgColor rgb="FFE5FFFF"/>
        <bgColor indexed="64"/>
      </patternFill>
    </fill>
    <fill>
      <patternFill patternType="solid">
        <fgColor rgb="FFC4C2A0"/>
        <bgColor indexed="64"/>
      </patternFill>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CFFFF"/>
        <bgColor indexed="64"/>
      </patternFill>
    </fill>
    <fill>
      <patternFill patternType="solid">
        <fgColor theme="0" tint="-0.14999847407452621"/>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s>
  <cellStyleXfs count="1">
    <xf numFmtId="0" fontId="0" fillId="0" borderId="0">
      <alignment vertical="center"/>
    </xf>
  </cellStyleXfs>
  <cellXfs count="214">
    <xf numFmtId="0" fontId="0" fillId="0" borderId="0" xfId="0">
      <alignment vertical="center"/>
    </xf>
    <xf numFmtId="0" fontId="1" fillId="0" borderId="0" xfId="0" applyFont="1">
      <alignment vertical="center"/>
    </xf>
    <xf numFmtId="0" fontId="3" fillId="0" borderId="0" xfId="0" applyFont="1">
      <alignment vertical="center"/>
    </xf>
    <xf numFmtId="0" fontId="0" fillId="2" borderId="0" xfId="0" applyFill="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top"/>
    </xf>
    <xf numFmtId="0" fontId="0" fillId="0" borderId="0" xfId="0" applyAlignment="1">
      <alignment vertical="center" wrapText="1"/>
    </xf>
    <xf numFmtId="0" fontId="0" fillId="0" borderId="1" xfId="0"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center"/>
    </xf>
    <xf numFmtId="0" fontId="0" fillId="0" borderId="0" xfId="0" applyAlignment="1">
      <alignment horizontal="right" vertical="center" wrapText="1"/>
    </xf>
    <xf numFmtId="0" fontId="0" fillId="4" borderId="1" xfId="0" applyFill="1" applyBorder="1">
      <alignment vertical="center"/>
    </xf>
    <xf numFmtId="0" fontId="0" fillId="0" borderId="0" xfId="0" applyAlignment="1">
      <alignment vertical="top" wrapText="1"/>
    </xf>
    <xf numFmtId="0" fontId="0" fillId="5" borderId="0" xfId="0" applyFill="1">
      <alignment vertical="center"/>
    </xf>
    <xf numFmtId="0" fontId="1" fillId="0" borderId="0" xfId="0" applyFont="1" applyAlignment="1">
      <alignment vertical="top"/>
    </xf>
    <xf numFmtId="0" fontId="3" fillId="0" borderId="0" xfId="0" applyFont="1" applyAlignment="1">
      <alignment vertical="center" wrapText="1"/>
    </xf>
    <xf numFmtId="0" fontId="4" fillId="0" borderId="0" xfId="0" applyFont="1" applyAlignment="1">
      <alignment vertical="top"/>
    </xf>
    <xf numFmtId="0" fontId="5" fillId="0" borderId="0" xfId="0" applyFont="1">
      <alignment vertical="center"/>
    </xf>
    <xf numFmtId="0" fontId="4" fillId="0" borderId="0" xfId="0" applyFont="1">
      <alignment vertical="center"/>
    </xf>
    <xf numFmtId="0" fontId="5" fillId="0" borderId="0" xfId="0" applyFont="1" applyAlignment="1">
      <alignment vertical="top"/>
    </xf>
    <xf numFmtId="0" fontId="0" fillId="0" borderId="0" xfId="0" applyAlignment="1">
      <alignment horizontal="left" vertical="center" indent="1"/>
    </xf>
    <xf numFmtId="0" fontId="0" fillId="0" borderId="2" xfId="0" applyBorder="1">
      <alignment vertical="center"/>
    </xf>
    <xf numFmtId="0" fontId="0" fillId="0" borderId="4" xfId="0" applyBorder="1">
      <alignment vertical="center"/>
    </xf>
    <xf numFmtId="0" fontId="6" fillId="0" borderId="0" xfId="0" applyFont="1" applyAlignment="1">
      <alignment vertical="top"/>
    </xf>
    <xf numFmtId="0" fontId="6" fillId="0" borderId="0" xfId="0" applyFont="1">
      <alignment vertical="center"/>
    </xf>
    <xf numFmtId="0" fontId="7" fillId="0" borderId="0" xfId="0" applyFont="1">
      <alignment vertical="center"/>
    </xf>
    <xf numFmtId="0" fontId="0" fillId="3" borderId="1" xfId="0" applyFill="1" applyBorder="1">
      <alignment vertical="center"/>
    </xf>
    <xf numFmtId="0" fontId="0" fillId="3" borderId="1" xfId="0" applyFill="1"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9" fillId="6" borderId="10" xfId="0" applyFont="1" applyFill="1" applyBorder="1" applyAlignment="1">
      <alignment horizontal="justify" vertical="center" wrapText="1"/>
    </xf>
    <xf numFmtId="0" fontId="9" fillId="6" borderId="10" xfId="0" applyFont="1" applyFill="1" applyBorder="1" applyAlignment="1">
      <alignment horizontal="center" vertical="center" wrapText="1"/>
    </xf>
    <xf numFmtId="0" fontId="8" fillId="6" borderId="10" xfId="0" applyFont="1" applyFill="1" applyBorder="1" applyAlignment="1">
      <alignment horizontal="justify" vertical="center" wrapText="1"/>
    </xf>
    <xf numFmtId="0" fontId="9" fillId="6" borderId="11" xfId="0" applyFont="1" applyFill="1" applyBorder="1" applyAlignment="1">
      <alignment horizontal="justify" vertical="center" wrapText="1"/>
    </xf>
    <xf numFmtId="0" fontId="9" fillId="6" borderId="11" xfId="0" applyFont="1" applyFill="1" applyBorder="1" applyAlignment="1">
      <alignment horizontal="center" vertical="center" wrapText="1"/>
    </xf>
    <xf numFmtId="0" fontId="10" fillId="6" borderId="11" xfId="0" applyFont="1" applyFill="1" applyBorder="1" applyAlignment="1">
      <alignment horizontal="justify" vertical="center" wrapText="1"/>
    </xf>
    <xf numFmtId="0" fontId="9" fillId="6" borderId="12" xfId="0" applyFont="1" applyFill="1" applyBorder="1" applyAlignment="1">
      <alignment horizontal="justify" vertical="center" wrapText="1"/>
    </xf>
    <xf numFmtId="0" fontId="9" fillId="6" borderId="12" xfId="0" applyFont="1" applyFill="1" applyBorder="1" applyAlignment="1">
      <alignment horizontal="center" vertical="center" wrapText="1"/>
    </xf>
    <xf numFmtId="0" fontId="11" fillId="6" borderId="12" xfId="0" applyFont="1" applyFill="1" applyBorder="1" applyAlignment="1">
      <alignment horizontal="justify" vertical="center" wrapText="1"/>
    </xf>
    <xf numFmtId="0" fontId="0" fillId="0" borderId="0" xfId="0" applyAlignment="1">
      <alignment horizontal="left" vertical="center" indent="2"/>
    </xf>
    <xf numFmtId="0" fontId="0" fillId="0" borderId="4" xfId="0" applyBorder="1" applyAlignment="1">
      <alignment horizontal="left" vertical="center" indent="1"/>
    </xf>
    <xf numFmtId="0" fontId="3" fillId="0" borderId="0" xfId="0" applyFont="1" applyAlignment="1">
      <alignment horizontal="center" vertical="center"/>
    </xf>
    <xf numFmtId="0" fontId="4" fillId="0" borderId="3" xfId="0" applyFont="1" applyBorder="1" applyAlignment="1">
      <alignment horizontal="left" vertical="center" indent="2"/>
    </xf>
    <xf numFmtId="0" fontId="4" fillId="0" borderId="0" xfId="0" applyFont="1" applyAlignment="1">
      <alignment horizontal="left" vertical="center" indent="2"/>
    </xf>
    <xf numFmtId="0" fontId="0" fillId="0" borderId="3" xfId="0" applyBorder="1" applyAlignment="1">
      <alignment horizontal="left" vertical="center" indent="2"/>
    </xf>
    <xf numFmtId="0" fontId="0" fillId="0" borderId="0" xfId="0" applyAlignment="1">
      <alignment horizontal="left" vertical="top" indent="2"/>
    </xf>
    <xf numFmtId="0" fontId="0" fillId="0" borderId="2" xfId="0" applyBorder="1" applyAlignment="1">
      <alignment horizontal="right" vertical="center"/>
    </xf>
    <xf numFmtId="0" fontId="0" fillId="7" borderId="0" xfId="0" applyFill="1">
      <alignment vertical="center"/>
    </xf>
    <xf numFmtId="0" fontId="0" fillId="0" borderId="0" xfId="0" applyFill="1">
      <alignment vertical="center"/>
    </xf>
    <xf numFmtId="0" fontId="0" fillId="2" borderId="0" xfId="0" applyFill="1" applyAlignment="1">
      <alignment horizontal="right" vertical="center"/>
    </xf>
    <xf numFmtId="0" fontId="0" fillId="0" borderId="0" xfId="0" applyBorder="1">
      <alignment vertical="center"/>
    </xf>
    <xf numFmtId="0" fontId="0" fillId="0" borderId="0" xfId="0" applyAlignment="1">
      <alignment vertical="center" wrapText="1"/>
    </xf>
    <xf numFmtId="0" fontId="0" fillId="0" borderId="0" xfId="0">
      <alignment vertical="center"/>
    </xf>
    <xf numFmtId="0" fontId="0" fillId="0" borderId="0" xfId="0">
      <alignment vertical="center"/>
    </xf>
    <xf numFmtId="0" fontId="12" fillId="8" borderId="0" xfId="0" applyFont="1" applyFill="1">
      <alignment vertical="center"/>
    </xf>
    <xf numFmtId="0" fontId="12" fillId="0" borderId="0" xfId="0" applyFont="1" applyFill="1">
      <alignment vertical="center"/>
    </xf>
    <xf numFmtId="0" fontId="0" fillId="0" borderId="0" xfId="0" applyAlignment="1">
      <alignment vertical="center" wrapText="1"/>
    </xf>
    <xf numFmtId="0" fontId="0" fillId="0" borderId="0" xfId="0">
      <alignment vertical="center"/>
    </xf>
    <xf numFmtId="0" fontId="4" fillId="7" borderId="5" xfId="0" applyFont="1" applyFill="1" applyBorder="1" applyAlignment="1">
      <alignment horizontal="left" vertical="center"/>
    </xf>
    <xf numFmtId="0" fontId="0" fillId="7" borderId="1" xfId="0" applyFill="1" applyBorder="1">
      <alignment vertical="center"/>
    </xf>
    <xf numFmtId="0" fontId="0" fillId="7" borderId="1" xfId="0" applyFill="1" applyBorder="1" applyAlignment="1">
      <alignment horizontal="left" vertical="center"/>
    </xf>
    <xf numFmtId="0" fontId="0" fillId="7" borderId="1" xfId="0" applyFill="1" applyBorder="1" applyAlignment="1">
      <alignment vertical="top" wrapText="1"/>
    </xf>
    <xf numFmtId="0" fontId="5" fillId="7" borderId="1" xfId="0" applyFont="1" applyFill="1" applyBorder="1">
      <alignment vertical="center"/>
    </xf>
    <xf numFmtId="0" fontId="12" fillId="8" borderId="0" xfId="0" applyFont="1" applyFill="1" applyAlignment="1">
      <alignment vertical="top"/>
    </xf>
    <xf numFmtId="0" fontId="0" fillId="10" borderId="1" xfId="0" applyFill="1" applyBorder="1">
      <alignment vertical="center"/>
    </xf>
    <xf numFmtId="0" fontId="0" fillId="9" borderId="1" xfId="0" applyFill="1" applyBorder="1" applyAlignment="1">
      <alignment horizontal="center" vertical="center"/>
    </xf>
    <xf numFmtId="0" fontId="0" fillId="0" borderId="0" xfId="0" applyFill="1" applyAlignment="1">
      <alignment horizontal="right" vertical="center"/>
    </xf>
    <xf numFmtId="0" fontId="0" fillId="11" borderId="0" xfId="0" applyFill="1">
      <alignment vertical="center"/>
    </xf>
    <xf numFmtId="0" fontId="0" fillId="12" borderId="0" xfId="0" applyFill="1">
      <alignment vertical="center"/>
    </xf>
    <xf numFmtId="0" fontId="0" fillId="13" borderId="0" xfId="0" applyFill="1">
      <alignment vertical="center"/>
    </xf>
    <xf numFmtId="0" fontId="16" fillId="9" borderId="1" xfId="0" applyFont="1" applyFill="1" applyBorder="1">
      <alignment vertical="center"/>
    </xf>
    <xf numFmtId="0" fontId="0" fillId="14" borderId="0" xfId="0" applyFill="1">
      <alignment vertical="center"/>
    </xf>
    <xf numFmtId="0" fontId="7" fillId="14" borderId="0" xfId="0" applyFont="1" applyFill="1">
      <alignment vertical="center"/>
    </xf>
    <xf numFmtId="0" fontId="19" fillId="9" borderId="9"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9" borderId="1" xfId="0" applyFill="1" applyBorder="1" applyAlignment="1">
      <alignment vertical="center"/>
    </xf>
    <xf numFmtId="0" fontId="0" fillId="15" borderId="0" xfId="0" applyFill="1">
      <alignment vertical="center"/>
    </xf>
    <xf numFmtId="0" fontId="7" fillId="16" borderId="1" xfId="0" applyFont="1" applyFill="1" applyBorder="1" applyAlignment="1">
      <alignment horizontal="center" vertical="center"/>
    </xf>
    <xf numFmtId="0" fontId="0" fillId="16" borderId="1" xfId="0" applyFill="1" applyBorder="1">
      <alignment vertical="center"/>
    </xf>
    <xf numFmtId="0" fontId="0" fillId="0" borderId="0" xfId="0">
      <alignment vertical="center"/>
    </xf>
    <xf numFmtId="0" fontId="0" fillId="0" borderId="0" xfId="0">
      <alignment vertical="center"/>
    </xf>
    <xf numFmtId="0" fontId="0" fillId="0" borderId="0" xfId="0" applyFill="1" applyBorder="1" applyAlignment="1">
      <alignment horizontal="right" vertical="center"/>
    </xf>
    <xf numFmtId="0" fontId="0" fillId="0" borderId="7" xfId="0" applyFill="1" applyBorder="1" applyAlignment="1">
      <alignment horizontal="center" vertical="center"/>
    </xf>
    <xf numFmtId="0" fontId="0" fillId="0" borderId="0" xfId="0" applyFill="1" applyAlignment="1">
      <alignment horizontal="left" vertical="center" indent="2"/>
    </xf>
    <xf numFmtId="0" fontId="0" fillId="0" borderId="4" xfId="0" applyFill="1" applyBorder="1" applyAlignment="1">
      <alignment horizontal="left" vertical="center" indent="1"/>
    </xf>
    <xf numFmtId="0" fontId="0" fillId="0" borderId="0" xfId="0" applyFill="1" applyAlignment="1">
      <alignment vertical="center" wrapText="1"/>
    </xf>
    <xf numFmtId="0" fontId="0" fillId="9" borderId="9" xfId="0" applyFill="1" applyBorder="1" applyAlignment="1">
      <alignment horizontal="left" vertical="center"/>
    </xf>
    <xf numFmtId="0" fontId="0" fillId="0" borderId="7" xfId="0" applyFill="1" applyBorder="1" applyAlignment="1">
      <alignment horizontal="left" vertical="center"/>
    </xf>
    <xf numFmtId="0" fontId="1" fillId="0" borderId="0" xfId="0" applyFont="1" applyFill="1" applyBorder="1" applyAlignment="1">
      <alignment vertical="top"/>
    </xf>
    <xf numFmtId="0" fontId="0" fillId="0" borderId="7" xfId="0" applyFill="1" applyBorder="1">
      <alignment vertical="center"/>
    </xf>
    <xf numFmtId="0" fontId="0" fillId="0" borderId="0" xfId="0">
      <alignment vertical="center"/>
    </xf>
    <xf numFmtId="0" fontId="0" fillId="7" borderId="0" xfId="0" applyFill="1" applyAlignment="1">
      <alignment horizontal="left" vertical="center"/>
    </xf>
    <xf numFmtId="0" fontId="0" fillId="7" borderId="1" xfId="0" applyFill="1" applyBorder="1" applyAlignment="1">
      <alignment horizontal="center" vertical="center"/>
    </xf>
    <xf numFmtId="0" fontId="1" fillId="7" borderId="1" xfId="0" applyFont="1" applyFill="1" applyBorder="1">
      <alignment vertical="center"/>
    </xf>
    <xf numFmtId="0" fontId="0" fillId="7" borderId="1" xfId="0" applyFill="1" applyBorder="1" applyAlignment="1">
      <alignment vertical="top"/>
    </xf>
    <xf numFmtId="0" fontId="0" fillId="17" borderId="1" xfId="0" applyFill="1" applyBorder="1">
      <alignment vertical="center"/>
    </xf>
    <xf numFmtId="0" fontId="5" fillId="7" borderId="1" xfId="0" applyFont="1" applyFill="1" applyBorder="1" applyAlignment="1">
      <alignment horizontal="center" vertical="center"/>
    </xf>
    <xf numFmtId="0" fontId="0" fillId="7" borderId="1" xfId="0" applyFill="1" applyBorder="1" applyAlignment="1">
      <alignment horizontal="center" vertical="top"/>
    </xf>
    <xf numFmtId="0" fontId="0" fillId="17"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xf>
    <xf numFmtId="0" fontId="22" fillId="0" borderId="0" xfId="0" applyFont="1" applyFill="1">
      <alignment vertical="center"/>
    </xf>
    <xf numFmtId="0" fontId="1" fillId="0" borderId="0" xfId="0" applyFont="1"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left" vertical="center" indent="2"/>
    </xf>
    <xf numFmtId="0" fontId="3" fillId="0" borderId="0" xfId="0" applyFont="1" applyFill="1" applyAlignment="1">
      <alignment horizontal="center" vertical="center"/>
    </xf>
    <xf numFmtId="0" fontId="5" fillId="0" borderId="0" xfId="0" applyFont="1" applyFill="1">
      <alignment vertical="center"/>
    </xf>
    <xf numFmtId="0" fontId="0" fillId="0" borderId="8" xfId="0" applyFill="1" applyBorder="1" applyAlignment="1">
      <alignment horizontal="center" vertical="center"/>
    </xf>
    <xf numFmtId="0" fontId="0" fillId="0" borderId="8" xfId="0" applyFill="1" applyBorder="1" applyAlignment="1">
      <alignment horizontal="center" vertical="center" wrapText="1"/>
    </xf>
    <xf numFmtId="0" fontId="9" fillId="0" borderId="10" xfId="0" applyFont="1" applyFill="1" applyBorder="1" applyAlignment="1">
      <alignment horizontal="justify" vertical="center" wrapText="1"/>
    </xf>
    <xf numFmtId="0" fontId="9" fillId="0" borderId="10" xfId="0" applyFont="1" applyFill="1" applyBorder="1" applyAlignment="1">
      <alignment horizontal="center" vertical="center" wrapText="1"/>
    </xf>
    <xf numFmtId="0" fontId="8" fillId="0" borderId="10"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11" xfId="0" applyFont="1" applyFill="1" applyBorder="1" applyAlignment="1">
      <alignment horizontal="center" vertical="center" wrapText="1"/>
    </xf>
    <xf numFmtId="0" fontId="10" fillId="0" borderId="11" xfId="0" applyFont="1" applyFill="1" applyBorder="1" applyAlignment="1">
      <alignment horizontal="justify" vertical="center" wrapText="1"/>
    </xf>
    <xf numFmtId="0" fontId="9" fillId="0" borderId="12" xfId="0" applyFont="1" applyFill="1" applyBorder="1" applyAlignment="1">
      <alignment horizontal="justify" vertical="center" wrapText="1"/>
    </xf>
    <xf numFmtId="0" fontId="9" fillId="0" borderId="12" xfId="0" applyFont="1" applyFill="1" applyBorder="1" applyAlignment="1">
      <alignment horizontal="center" vertical="center" wrapText="1"/>
    </xf>
    <xf numFmtId="0" fontId="11" fillId="0" borderId="12" xfId="0" applyFont="1" applyFill="1" applyBorder="1" applyAlignment="1">
      <alignment horizontal="justify" vertical="center" wrapText="1"/>
    </xf>
    <xf numFmtId="0" fontId="0" fillId="0" borderId="9" xfId="0" applyFill="1" applyBorder="1" applyAlignment="1">
      <alignment horizontal="left" vertical="center"/>
    </xf>
    <xf numFmtId="0" fontId="0" fillId="0" borderId="0" xfId="0" applyFill="1" applyAlignment="1">
      <alignment horizontal="left" vertical="center"/>
    </xf>
    <xf numFmtId="0" fontId="0" fillId="0" borderId="0" xfId="0" applyFill="1" applyAlignment="1">
      <alignment vertical="top"/>
    </xf>
    <xf numFmtId="0" fontId="0" fillId="0" borderId="5" xfId="0" applyFill="1" applyBorder="1" applyAlignment="1">
      <alignment horizontal="left" vertical="center"/>
    </xf>
    <xf numFmtId="0" fontId="0" fillId="0" borderId="6" xfId="0" applyFill="1" applyBorder="1" applyAlignment="1">
      <alignment horizontal="center" vertical="center"/>
    </xf>
    <xf numFmtId="0" fontId="0" fillId="0" borderId="0" xfId="0" applyFill="1" applyAlignment="1">
      <alignment horizontal="left" vertical="center" indent="1"/>
    </xf>
    <xf numFmtId="0" fontId="0" fillId="0" borderId="0" xfId="0" applyFill="1" applyBorder="1" applyAlignment="1">
      <alignment horizontal="left" vertical="center" indent="1"/>
    </xf>
    <xf numFmtId="0" fontId="0" fillId="0" borderId="5" xfId="0" applyFill="1" applyBorder="1" applyAlignment="1">
      <alignment vertical="center"/>
    </xf>
    <xf numFmtId="0" fontId="0" fillId="0" borderId="7"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wrapText="1"/>
    </xf>
    <xf numFmtId="0" fontId="0" fillId="0" borderId="0" xfId="0" applyFill="1" applyAlignment="1">
      <alignment horizontal="left" vertical="top" indent="2"/>
    </xf>
    <xf numFmtId="0" fontId="0" fillId="0" borderId="0" xfId="0" applyFill="1" applyAlignment="1">
      <alignment vertical="top" wrapText="1"/>
    </xf>
    <xf numFmtId="0" fontId="0" fillId="0" borderId="0" xfId="0" applyFill="1" applyBorder="1" applyAlignment="1">
      <alignment horizontal="left" vertical="center" indent="2"/>
    </xf>
    <xf numFmtId="0" fontId="12" fillId="0" borderId="0" xfId="0" applyFont="1" applyFill="1" applyAlignment="1">
      <alignment vertical="top"/>
    </xf>
    <xf numFmtId="0" fontId="4" fillId="0" borderId="0" xfId="0" applyFont="1" applyFill="1" applyAlignment="1">
      <alignment vertical="top"/>
    </xf>
    <xf numFmtId="0" fontId="1" fillId="0" borderId="0" xfId="0" applyFont="1" applyFill="1" applyAlignment="1">
      <alignment vertical="top"/>
    </xf>
    <xf numFmtId="0" fontId="3" fillId="0" borderId="0" xfId="0" applyFont="1" applyFill="1" applyAlignment="1">
      <alignment vertical="center" wrapText="1"/>
    </xf>
    <xf numFmtId="0" fontId="5" fillId="0" borderId="0" xfId="0" applyFont="1" applyFill="1" applyAlignment="1">
      <alignment vertical="top"/>
    </xf>
    <xf numFmtId="0" fontId="0" fillId="0" borderId="6" xfId="0" applyFill="1" applyBorder="1" applyAlignment="1">
      <alignment horizontal="left" vertical="center"/>
    </xf>
    <xf numFmtId="0" fontId="0" fillId="0" borderId="0" xfId="0" applyFill="1" applyAlignment="1">
      <alignment vertical="center"/>
    </xf>
    <xf numFmtId="0" fontId="21" fillId="0" borderId="0" xfId="0" applyFont="1" applyFill="1" applyAlignment="1">
      <alignment horizontal="left" vertical="center" indent="1"/>
    </xf>
    <xf numFmtId="0" fontId="0" fillId="0" borderId="0" xfId="0" applyFill="1" applyAlignment="1">
      <alignment horizontal="right" vertical="center" wrapText="1"/>
    </xf>
    <xf numFmtId="0" fontId="0" fillId="0" borderId="2" xfId="0" applyFill="1" applyBorder="1">
      <alignment vertical="center"/>
    </xf>
    <xf numFmtId="0" fontId="23" fillId="0" borderId="0" xfId="0" applyFont="1" applyFill="1">
      <alignment vertical="center"/>
    </xf>
    <xf numFmtId="0" fontId="24" fillId="0" borderId="0" xfId="0" applyFont="1" applyFill="1">
      <alignment vertical="center"/>
    </xf>
    <xf numFmtId="0" fontId="25" fillId="0" borderId="0" xfId="0" applyFont="1" applyFill="1">
      <alignment vertical="center"/>
    </xf>
    <xf numFmtId="0" fontId="26" fillId="0" borderId="0" xfId="0" applyFont="1" applyFill="1">
      <alignment vertical="center"/>
    </xf>
    <xf numFmtId="0" fontId="0" fillId="0" borderId="0" xfId="0" applyFill="1" applyAlignment="1">
      <alignment horizontal="center" vertical="center"/>
    </xf>
    <xf numFmtId="0" fontId="1" fillId="7" borderId="1" xfId="0" applyFont="1" applyFill="1" applyBorder="1" applyAlignment="1">
      <alignment horizontal="center" vertical="center"/>
    </xf>
    <xf numFmtId="0" fontId="17" fillId="7" borderId="1" xfId="0" applyFont="1" applyFill="1" applyBorder="1" applyAlignment="1">
      <alignment horizontal="left" vertical="center"/>
    </xf>
    <xf numFmtId="0" fontId="18" fillId="7" borderId="1" xfId="0" applyFont="1" applyFill="1" applyBorder="1" applyAlignment="1">
      <alignment horizontal="left" vertical="center"/>
    </xf>
    <xf numFmtId="0" fontId="0" fillId="7" borderId="1" xfId="0" applyFill="1" applyBorder="1" applyAlignment="1">
      <alignment horizontal="left" vertical="center" shrinkToFit="1"/>
    </xf>
    <xf numFmtId="0" fontId="1" fillId="7" borderId="1" xfId="0" applyFont="1" applyFill="1" applyBorder="1" applyAlignment="1">
      <alignment horizontal="center" vertical="top"/>
    </xf>
    <xf numFmtId="0" fontId="4" fillId="7" borderId="1" xfId="0" applyFont="1" applyFill="1" applyBorder="1" applyAlignment="1">
      <alignment horizontal="center" vertical="top"/>
    </xf>
    <xf numFmtId="0" fontId="5" fillId="7" borderId="1" xfId="0" applyFont="1" applyFill="1" applyBorder="1" applyAlignment="1">
      <alignment horizontal="center" vertical="top"/>
    </xf>
    <xf numFmtId="0" fontId="1" fillId="7" borderId="1" xfId="0" applyFont="1" applyFill="1" applyBorder="1" applyAlignment="1">
      <alignment horizontal="left" vertical="center"/>
    </xf>
    <xf numFmtId="0" fontId="20" fillId="0" borderId="1" xfId="0" applyFont="1" applyFill="1" applyBorder="1">
      <alignment vertical="center"/>
    </xf>
    <xf numFmtId="0" fontId="0" fillId="2" borderId="0" xfId="0" applyFill="1" applyProtection="1">
      <alignment vertical="center"/>
      <protection locked="0"/>
    </xf>
    <xf numFmtId="0" fontId="0" fillId="9" borderId="5" xfId="0" applyFill="1" applyBorder="1" applyAlignment="1">
      <alignment horizontal="left" vertical="center"/>
    </xf>
    <xf numFmtId="0" fontId="0" fillId="9" borderId="7" xfId="0" applyFill="1" applyBorder="1" applyAlignment="1">
      <alignment horizontal="left" vertical="center"/>
    </xf>
    <xf numFmtId="0" fontId="0" fillId="9" borderId="6" xfId="0" applyFill="1" applyBorder="1" applyAlignment="1">
      <alignment horizontal="left" vertical="center"/>
    </xf>
    <xf numFmtId="0" fontId="0" fillId="0" borderId="0" xfId="0"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vertical="center" wrapText="1"/>
    </xf>
    <xf numFmtId="0" fontId="0" fillId="11" borderId="0" xfId="0" applyFill="1" applyAlignment="1">
      <alignment horizontal="center" vertical="center"/>
    </xf>
    <xf numFmtId="0" fontId="0" fillId="11" borderId="0" xfId="0" applyFill="1" applyAlignment="1">
      <alignment horizontal="left" vertical="center"/>
    </xf>
    <xf numFmtId="0" fontId="0" fillId="11" borderId="0" xfId="0" applyFill="1" applyBorder="1" applyAlignment="1">
      <alignment horizontal="center" vertical="center"/>
    </xf>
    <xf numFmtId="0" fontId="0" fillId="11" borderId="3" xfId="0" applyFill="1" applyBorder="1" applyAlignment="1">
      <alignment horizontal="center" vertical="center"/>
    </xf>
    <xf numFmtId="0" fontId="0" fillId="0" borderId="0" xfId="0" applyAlignment="1">
      <alignment vertical="top" wrapText="1"/>
    </xf>
    <xf numFmtId="0" fontId="0" fillId="9" borderId="5"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6" xfId="0" applyFill="1" applyBorder="1" applyAlignment="1" applyProtection="1">
      <alignment horizontal="left" vertical="center"/>
      <protection locked="0"/>
    </xf>
    <xf numFmtId="0" fontId="0" fillId="0" borderId="0" xfId="0">
      <alignment vertical="center"/>
    </xf>
    <xf numFmtId="0" fontId="0" fillId="0" borderId="5" xfId="0" applyFill="1" applyBorder="1">
      <alignment vertical="center"/>
    </xf>
    <xf numFmtId="0" fontId="0" fillId="0" borderId="7" xfId="0" applyFill="1" applyBorder="1">
      <alignment vertical="center"/>
    </xf>
    <xf numFmtId="0" fontId="0" fillId="0" borderId="6" xfId="0" applyFill="1" applyBorder="1">
      <alignment vertical="center"/>
    </xf>
    <xf numFmtId="0" fontId="0" fillId="0" borderId="5" xfId="0" applyFill="1" applyBorder="1" applyAlignment="1">
      <alignment horizontal="left" vertical="center"/>
    </xf>
    <xf numFmtId="0" fontId="0" fillId="0" borderId="7" xfId="0" applyFill="1" applyBorder="1" applyAlignment="1">
      <alignment horizontal="left" vertical="center"/>
    </xf>
    <xf numFmtId="0" fontId="0" fillId="0" borderId="6" xfId="0" applyFill="1" applyBorder="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4" fillId="0" borderId="0" xfId="0" applyFont="1" applyFill="1" applyAlignment="1">
      <alignment vertical="center" wrapText="1"/>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6" xfId="0" applyFont="1" applyFill="1" applyBorder="1" applyAlignment="1">
      <alignment horizontal="left" vertical="center"/>
    </xf>
    <xf numFmtId="0" fontId="0" fillId="0" borderId="0" xfId="0" applyFill="1">
      <alignment vertical="center"/>
    </xf>
    <xf numFmtId="0" fontId="0" fillId="0" borderId="0" xfId="0" applyFill="1" applyAlignment="1">
      <alignment vertical="center" wrapText="1"/>
    </xf>
    <xf numFmtId="0" fontId="0" fillId="0" borderId="0" xfId="0" applyFill="1" applyAlignment="1">
      <alignment vertical="top" wrapText="1"/>
    </xf>
    <xf numFmtId="0" fontId="5" fillId="0" borderId="5" xfId="0" applyFont="1" applyFill="1" applyBorder="1">
      <alignment vertical="center"/>
    </xf>
    <xf numFmtId="0" fontId="5" fillId="0" borderId="7" xfId="0" applyFont="1" applyFill="1" applyBorder="1">
      <alignment vertical="center"/>
    </xf>
    <xf numFmtId="0" fontId="5" fillId="0" borderId="6" xfId="0" applyFont="1" applyFill="1" applyBorder="1">
      <alignment vertical="center"/>
    </xf>
    <xf numFmtId="0" fontId="0" fillId="0" borderId="0" xfId="0" applyFill="1" applyAlignment="1">
      <alignment horizontal="left" vertical="top" wrapText="1" indent="2"/>
    </xf>
    <xf numFmtId="0" fontId="0" fillId="0" borderId="5"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5" xfId="0" applyFill="1" applyBorder="1" applyAlignment="1">
      <alignment horizontal="left" vertical="center" wrapText="1"/>
    </xf>
    <xf numFmtId="0" fontId="0" fillId="0" borderId="7"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ill="1" applyAlignment="1">
      <alignment vertical="top"/>
    </xf>
    <xf numFmtId="0" fontId="0" fillId="0" borderId="0" xfId="0" applyFill="1" applyAlignment="1">
      <alignment horizontal="left" vertical="center" wrapText="1" indent="2"/>
    </xf>
    <xf numFmtId="0" fontId="0" fillId="0" borderId="0" xfId="0" applyFill="1" applyAlignment="1">
      <alignment horizontal="left" vertical="center" indent="2"/>
    </xf>
    <xf numFmtId="0" fontId="0" fillId="0" borderId="0" xfId="0" applyFill="1" applyAlignment="1">
      <alignment horizontal="center" vertical="center"/>
    </xf>
    <xf numFmtId="0" fontId="0" fillId="0" borderId="0" xfId="0" applyFill="1" applyAlignment="1">
      <alignment horizontal="left"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7" fillId="7" borderId="1" xfId="0" applyFont="1" applyFill="1" applyBorder="1" applyAlignment="1">
      <alignment horizontal="center" vertical="center"/>
    </xf>
    <xf numFmtId="0" fontId="0" fillId="7" borderId="1" xfId="0" applyFill="1" applyBorder="1" applyAlignment="1">
      <alignment horizontal="center" vertical="center"/>
    </xf>
    <xf numFmtId="0" fontId="5" fillId="7" borderId="1" xfId="0" applyFont="1" applyFill="1" applyBorder="1" applyAlignment="1">
      <alignment horizontal="center" vertical="center" shrinkToFit="1"/>
    </xf>
    <xf numFmtId="0" fontId="18" fillId="7"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FF"/>
      <color rgb="FFE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xdr:col>
      <xdr:colOff>83344</xdr:colOff>
      <xdr:row>114</xdr:row>
      <xdr:rowOff>178593</xdr:rowOff>
    </xdr:from>
    <xdr:to>
      <xdr:col>9</xdr:col>
      <xdr:colOff>1</xdr:colOff>
      <xdr:row>114</xdr:row>
      <xdr:rowOff>214312</xdr:rowOff>
    </xdr:to>
    <xdr:cxnSp macro="">
      <xdr:nvCxnSpPr>
        <xdr:cNvPr id="3" name="直線矢印コネクタ 2">
          <a:extLst>
            <a:ext uri="{FF2B5EF4-FFF2-40B4-BE49-F238E27FC236}">
              <a16:creationId xmlns:a16="http://schemas.microsoft.com/office/drawing/2014/main" id="{9EF65822-A479-A8EB-C0B3-ABD7909A488E}"/>
            </a:ext>
          </a:extLst>
        </xdr:cNvPr>
        <xdr:cNvCxnSpPr/>
      </xdr:nvCxnSpPr>
      <xdr:spPr>
        <a:xfrm flipV="1">
          <a:off x="3559969" y="29301281"/>
          <a:ext cx="9644063" cy="35719"/>
        </a:xfrm>
        <a:prstGeom prst="straightConnector1">
          <a:avLst/>
        </a:prstGeom>
        <a:ln w="19050">
          <a:solidFill>
            <a:schemeClr val="tx1"/>
          </a:solidFill>
          <a:headEnd type="none" w="lg" len="lg"/>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4259-F5F2-4384-AD3C-8CEE0C8DC0D4}">
  <sheetPr>
    <tabColor rgb="FFFFC000"/>
  </sheetPr>
  <dimension ref="A1:AN528"/>
  <sheetViews>
    <sheetView tabSelected="1" zoomScale="80" zoomScaleNormal="80" workbookViewId="0">
      <selection activeCell="M13" sqref="M13"/>
    </sheetView>
  </sheetViews>
  <sheetFormatPr defaultRowHeight="18.75" x14ac:dyDescent="0.4"/>
  <cols>
    <col min="1" max="1" width="6" customWidth="1"/>
    <col min="2" max="2" width="10.5" customWidth="1"/>
    <col min="3" max="3" width="29.25" customWidth="1"/>
    <col min="4" max="4" width="13.125" customWidth="1"/>
    <col min="5" max="5" width="45.625" customWidth="1"/>
    <col min="6" max="6" width="57.875" customWidth="1"/>
    <col min="7" max="7" width="3.375" style="49" customWidth="1"/>
    <col min="8" max="8" width="3.375" style="54" customWidth="1"/>
    <col min="9" max="9" width="4.25" customWidth="1"/>
    <col min="17" max="18" width="9" customWidth="1"/>
    <col min="25" max="25" width="35.75" customWidth="1"/>
    <col min="26" max="26" width="4.5" customWidth="1"/>
  </cols>
  <sheetData>
    <row r="1" spans="2:40" x14ac:dyDescent="0.4">
      <c r="B1" t="s">
        <v>830</v>
      </c>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2:40" x14ac:dyDescent="0.4">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2:40" ht="24" x14ac:dyDescent="0.4">
      <c r="B3" s="55" t="s">
        <v>2</v>
      </c>
      <c r="C3" s="55" t="s">
        <v>1</v>
      </c>
      <c r="D3" s="55"/>
      <c r="E3" s="55"/>
      <c r="F3" s="5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2:40" s="53" customFormat="1" x14ac:dyDescent="0.4">
      <c r="B4" s="1"/>
      <c r="C4" s="2"/>
      <c r="G4" s="49"/>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2:40" x14ac:dyDescent="0.4">
      <c r="C5" t="s">
        <v>647</v>
      </c>
      <c r="D5" s="162" t="s">
        <v>821</v>
      </c>
      <c r="E5" s="163"/>
      <c r="F5" s="164"/>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2:40" x14ac:dyDescent="0.4">
      <c r="C6" t="s">
        <v>648</v>
      </c>
      <c r="D6" s="162" t="s">
        <v>822</v>
      </c>
      <c r="E6" s="163"/>
      <c r="F6" s="164"/>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2:40" x14ac:dyDescent="0.4">
      <c r="C7" t="s">
        <v>27</v>
      </c>
      <c r="D7" s="174" t="s">
        <v>823</v>
      </c>
      <c r="E7" s="175"/>
      <c r="F7" s="176"/>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2:40" x14ac:dyDescent="0.4">
      <c r="C8" t="s">
        <v>26</v>
      </c>
      <c r="D8" s="162" t="s">
        <v>824</v>
      </c>
      <c r="E8" s="163"/>
      <c r="F8" s="164"/>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row>
    <row r="9" spans="2:40" x14ac:dyDescent="0.4">
      <c r="C9" t="s">
        <v>28</v>
      </c>
      <c r="D9" s="162" t="s">
        <v>825</v>
      </c>
      <c r="E9" s="163"/>
      <c r="F9" s="164"/>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2:40" x14ac:dyDescent="0.4">
      <c r="C10" t="s">
        <v>29</v>
      </c>
      <c r="D10" s="162" t="s">
        <v>826</v>
      </c>
      <c r="E10" s="163"/>
      <c r="F10" s="164"/>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2:40" x14ac:dyDescent="0.4">
      <c r="C11" t="s">
        <v>30</v>
      </c>
      <c r="D11" s="162" t="s">
        <v>827</v>
      </c>
      <c r="E11" s="163"/>
      <c r="F11" s="164"/>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2:40" x14ac:dyDescent="0.4">
      <c r="C12" t="s">
        <v>31</v>
      </c>
      <c r="D12" s="162" t="s">
        <v>828</v>
      </c>
      <c r="E12" s="163"/>
      <c r="F12" s="164"/>
      <c r="H12" s="3"/>
      <c r="I12" s="3"/>
      <c r="J12" s="3"/>
      <c r="K12" s="3"/>
      <c r="L12" s="3"/>
      <c r="M12" s="3"/>
      <c r="N12" s="3"/>
      <c r="O12" s="3"/>
      <c r="P12" s="3"/>
      <c r="Q12" s="3"/>
      <c r="R12" s="161"/>
      <c r="S12" s="3"/>
      <c r="T12" s="3"/>
      <c r="U12" s="3"/>
      <c r="V12" s="3"/>
      <c r="W12" s="3"/>
      <c r="X12" s="3"/>
      <c r="Y12" s="3"/>
      <c r="Z12" s="3"/>
      <c r="AA12" s="3"/>
      <c r="AB12" s="3"/>
      <c r="AC12" s="3"/>
      <c r="AD12" s="3"/>
      <c r="AE12" s="3"/>
      <c r="AF12" s="3"/>
      <c r="AG12" s="3"/>
      <c r="AH12" s="3"/>
      <c r="AI12" s="3"/>
      <c r="AJ12" s="3"/>
      <c r="AK12" s="3"/>
      <c r="AL12" s="3"/>
      <c r="AM12" s="3"/>
      <c r="AN12" s="3"/>
    </row>
    <row r="13" spans="2:40" x14ac:dyDescent="0.4">
      <c r="C13" t="s">
        <v>32</v>
      </c>
      <c r="D13" s="162" t="s">
        <v>829</v>
      </c>
      <c r="E13" s="163"/>
      <c r="F13" s="164"/>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row>
    <row r="14" spans="2:40" x14ac:dyDescent="0.4">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2:40" ht="24" x14ac:dyDescent="0.4">
      <c r="B15" s="55" t="s">
        <v>3</v>
      </c>
      <c r="C15" s="55" t="s">
        <v>35</v>
      </c>
      <c r="D15" s="55"/>
      <c r="E15" s="55"/>
      <c r="F15" s="55"/>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row>
    <row r="16" spans="2:40" s="53" customFormat="1" ht="18.75" customHeight="1" x14ac:dyDescent="0.4">
      <c r="B16" s="56"/>
      <c r="C16" s="56"/>
      <c r="D16" s="56"/>
      <c r="E16" s="56"/>
      <c r="F16" s="56"/>
      <c r="G16" s="49"/>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2:40" x14ac:dyDescent="0.4">
      <c r="B17" t="s">
        <v>4</v>
      </c>
      <c r="C17" s="19" t="s">
        <v>36</v>
      </c>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row>
    <row r="18" spans="2:40" x14ac:dyDescent="0.4">
      <c r="C18" s="59" t="s">
        <v>644</v>
      </c>
      <c r="D18" s="43" t="s">
        <v>488</v>
      </c>
      <c r="E18" s="42"/>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2:40" x14ac:dyDescent="0.4">
      <c r="C19" s="81"/>
      <c r="D19" s="44" t="s">
        <v>489</v>
      </c>
      <c r="E19" s="42"/>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2:40" ht="18.75" customHeight="1" x14ac:dyDescent="0.4">
      <c r="C20" s="81"/>
      <c r="D20" s="44" t="s">
        <v>205</v>
      </c>
      <c r="E20" s="42"/>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row>
    <row r="21" spans="2:40" x14ac:dyDescent="0.4">
      <c r="C21" s="81"/>
      <c r="D21" s="44" t="s">
        <v>491</v>
      </c>
      <c r="E21" s="42"/>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row>
    <row r="22" spans="2:40" x14ac:dyDescent="0.4">
      <c r="C22" s="81"/>
      <c r="D22" s="44" t="s">
        <v>492</v>
      </c>
      <c r="E22" s="42"/>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row>
    <row r="23" spans="2:40" x14ac:dyDescent="0.4">
      <c r="C23" s="81"/>
      <c r="D23" s="44" t="s">
        <v>202</v>
      </c>
      <c r="E23" s="42"/>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row>
    <row r="24" spans="2:40" s="92" customFormat="1" x14ac:dyDescent="0.4">
      <c r="D24" s="44"/>
      <c r="E24" s="42"/>
      <c r="G24" s="49"/>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row>
    <row r="25" spans="2:40" s="81" customFormat="1" x14ac:dyDescent="0.4">
      <c r="B25" s="81" t="s">
        <v>730</v>
      </c>
      <c r="C25" s="18" t="s">
        <v>738</v>
      </c>
      <c r="D25"/>
      <c r="E25"/>
      <c r="F25"/>
      <c r="G25" s="49"/>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row>
    <row r="26" spans="2:40" s="81" customFormat="1" x14ac:dyDescent="0.4">
      <c r="B26"/>
      <c r="C26" s="60" t="s">
        <v>644</v>
      </c>
      <c r="D26" s="40" t="s">
        <v>484</v>
      </c>
      <c r="E26"/>
      <c r="F26"/>
      <c r="G26" s="49"/>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row>
    <row r="27" spans="2:40" s="81" customFormat="1" x14ac:dyDescent="0.4">
      <c r="B27"/>
      <c r="C27" s="60" t="s">
        <v>644</v>
      </c>
      <c r="D27" s="40" t="s">
        <v>485</v>
      </c>
      <c r="E27"/>
      <c r="F27"/>
      <c r="G27" s="49"/>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row>
    <row r="28" spans="2:40" s="81" customFormat="1" x14ac:dyDescent="0.4">
      <c r="B28"/>
      <c r="C28" s="60" t="s">
        <v>644</v>
      </c>
      <c r="D28" s="40" t="s">
        <v>486</v>
      </c>
      <c r="E28"/>
      <c r="F28"/>
      <c r="G28" s="49"/>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row>
    <row r="29" spans="2:40" s="81" customFormat="1" x14ac:dyDescent="0.4">
      <c r="B29"/>
      <c r="C29" s="60" t="s">
        <v>644</v>
      </c>
      <c r="D29" s="40" t="s">
        <v>487</v>
      </c>
      <c r="E29"/>
      <c r="F29"/>
      <c r="G29" s="49"/>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row>
    <row r="30" spans="2:40" s="81" customFormat="1" x14ac:dyDescent="0.4">
      <c r="B30"/>
      <c r="C30" s="60" t="s">
        <v>644</v>
      </c>
      <c r="D30" s="40" t="s">
        <v>209</v>
      </c>
      <c r="E30"/>
      <c r="F30"/>
      <c r="G30" s="49"/>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row>
    <row r="31" spans="2:40" s="81" customFormat="1" ht="6.95" customHeight="1" x14ac:dyDescent="0.4">
      <c r="D31" s="40"/>
      <c r="G31" s="49"/>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row>
    <row r="32" spans="2:40" s="81" customFormat="1" x14ac:dyDescent="0.4">
      <c r="B32"/>
      <c r="C32" s="9" t="s">
        <v>47</v>
      </c>
      <c r="D32" s="162" t="s">
        <v>750</v>
      </c>
      <c r="E32" s="163"/>
      <c r="F32" s="164"/>
      <c r="G32" s="49"/>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row>
    <row r="33" spans="2:40" s="81" customFormat="1" x14ac:dyDescent="0.4">
      <c r="D33" s="42"/>
      <c r="E33" s="42"/>
      <c r="G33" s="49"/>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2:40" x14ac:dyDescent="0.4">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row>
    <row r="35" spans="2:40" ht="24" x14ac:dyDescent="0.4">
      <c r="B35" s="166" t="s">
        <v>37</v>
      </c>
      <c r="C35" s="167"/>
      <c r="D35" s="167"/>
      <c r="E35" s="167"/>
      <c r="F35" s="167"/>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row>
    <row r="36" spans="2:40" x14ac:dyDescent="0.4">
      <c r="B36" s="1"/>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row>
    <row r="37" spans="2:40" ht="24" x14ac:dyDescent="0.4">
      <c r="B37" s="55" t="s">
        <v>8</v>
      </c>
      <c r="C37" s="55" t="s">
        <v>38</v>
      </c>
      <c r="D37" s="55"/>
      <c r="E37" s="55"/>
      <c r="F37" s="55"/>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row>
    <row r="38" spans="2:40" s="53" customFormat="1" x14ac:dyDescent="0.4">
      <c r="B38" s="1"/>
      <c r="C38" s="2"/>
      <c r="G38" s="49"/>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row>
    <row r="39" spans="2:40" ht="51" customHeight="1" x14ac:dyDescent="0.4">
      <c r="B39" t="s">
        <v>5</v>
      </c>
      <c r="C39" s="168" t="s">
        <v>43</v>
      </c>
      <c r="D39" s="168"/>
      <c r="E39" s="168"/>
      <c r="F39" s="168"/>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2:40" ht="43.5" customHeight="1" x14ac:dyDescent="0.4">
      <c r="C40" s="29" t="s">
        <v>39</v>
      </c>
      <c r="D40" s="30" t="s">
        <v>41</v>
      </c>
      <c r="E40" s="29" t="s">
        <v>40</v>
      </c>
      <c r="F40" s="29" t="s">
        <v>42</v>
      </c>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2:40" x14ac:dyDescent="0.4">
      <c r="C41" s="31" t="s">
        <v>424</v>
      </c>
      <c r="D41" s="32" t="s">
        <v>425</v>
      </c>
      <c r="E41" s="33"/>
      <c r="F41" s="3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row>
    <row r="42" spans="2:40" x14ac:dyDescent="0.4">
      <c r="C42" s="34" t="s">
        <v>422</v>
      </c>
      <c r="D42" s="35" t="s">
        <v>426</v>
      </c>
      <c r="E42" s="36" t="s">
        <v>427</v>
      </c>
      <c r="F42" s="34" t="s">
        <v>428</v>
      </c>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row>
    <row r="43" spans="2:40" x14ac:dyDescent="0.4">
      <c r="C43" s="37" t="s">
        <v>429</v>
      </c>
      <c r="D43" s="38" t="s">
        <v>430</v>
      </c>
      <c r="E43" s="39" t="s">
        <v>431</v>
      </c>
      <c r="F43" s="37" t="s">
        <v>432</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row>
    <row r="44" spans="2:40" x14ac:dyDescent="0.4">
      <c r="C44" s="88" t="s">
        <v>751</v>
      </c>
      <c r="D44" s="88" t="s">
        <v>752</v>
      </c>
      <c r="E44" s="88" t="s">
        <v>753</v>
      </c>
      <c r="F44" s="88" t="s">
        <v>754</v>
      </c>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2:40" x14ac:dyDescent="0.4">
      <c r="C45" s="88" t="s">
        <v>755</v>
      </c>
      <c r="D45" s="88" t="s">
        <v>755</v>
      </c>
      <c r="E45" s="88" t="s">
        <v>755</v>
      </c>
      <c r="F45" s="88" t="s">
        <v>755</v>
      </c>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row>
    <row r="46" spans="2:40" x14ac:dyDescent="0.4">
      <c r="C46" s="88" t="s">
        <v>756</v>
      </c>
      <c r="D46" s="88" t="s">
        <v>756</v>
      </c>
      <c r="E46" s="88" t="s">
        <v>756</v>
      </c>
      <c r="F46" s="88" t="s">
        <v>756</v>
      </c>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row>
    <row r="47" spans="2:40" x14ac:dyDescent="0.4">
      <c r="C47" s="88" t="s">
        <v>757</v>
      </c>
      <c r="D47" s="88" t="s">
        <v>757</v>
      </c>
      <c r="E47" s="88" t="s">
        <v>757</v>
      </c>
      <c r="F47" s="88" t="s">
        <v>757</v>
      </c>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row>
    <row r="48" spans="2:40" x14ac:dyDescent="0.4">
      <c r="C48" s="88" t="s">
        <v>758</v>
      </c>
      <c r="D48" s="88" t="s">
        <v>758</v>
      </c>
      <c r="E48" s="88" t="s">
        <v>758</v>
      </c>
      <c r="F48" s="88" t="s">
        <v>758</v>
      </c>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row>
    <row r="49" spans="2:40" x14ac:dyDescent="0.4">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2:40" x14ac:dyDescent="0.4">
      <c r="B50" s="81" t="s">
        <v>6</v>
      </c>
      <c r="C50" s="18" t="s">
        <v>44</v>
      </c>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2:40" x14ac:dyDescent="0.4">
      <c r="C51" s="60" t="s">
        <v>644</v>
      </c>
      <c r="E51" t="s">
        <v>732</v>
      </c>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2:40" x14ac:dyDescent="0.4">
      <c r="E52" t="s">
        <v>734</v>
      </c>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2:40" x14ac:dyDescent="0.4">
      <c r="E53" t="s">
        <v>736</v>
      </c>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2:40" x14ac:dyDescent="0.4">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2:40" x14ac:dyDescent="0.4">
      <c r="B55" t="s">
        <v>45</v>
      </c>
      <c r="C55" s="18" t="s">
        <v>46</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2:40" ht="18.75" customHeight="1" x14ac:dyDescent="0.4">
      <c r="C56" s="9" t="s">
        <v>48</v>
      </c>
      <c r="D56" s="162" t="s">
        <v>759</v>
      </c>
      <c r="E56" s="163"/>
      <c r="F56" s="164"/>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2:40" x14ac:dyDescent="0.4">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2:40" x14ac:dyDescent="0.4">
      <c r="B58" t="s">
        <v>49</v>
      </c>
      <c r="C58" s="18" t="s">
        <v>50</v>
      </c>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2:40" x14ac:dyDescent="0.4">
      <c r="C59" s="9" t="s">
        <v>48</v>
      </c>
      <c r="D59" s="162" t="s">
        <v>760</v>
      </c>
      <c r="E59" s="163"/>
      <c r="F59" s="164"/>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2:40" x14ac:dyDescent="0.4">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2:40" x14ac:dyDescent="0.4">
      <c r="B61" t="s">
        <v>7</v>
      </c>
      <c r="C61" s="18" t="s">
        <v>51</v>
      </c>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2:40" x14ac:dyDescent="0.4">
      <c r="C62" s="60" t="s">
        <v>644</v>
      </c>
      <c r="D62" s="40" t="s">
        <v>225</v>
      </c>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row r="63" spans="2:40" x14ac:dyDescent="0.4">
      <c r="C63" s="81"/>
      <c r="D63" s="40" t="s">
        <v>493</v>
      </c>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row r="64" spans="2:40" x14ac:dyDescent="0.4">
      <c r="C64" s="81"/>
      <c r="D64" s="40" t="s">
        <v>227</v>
      </c>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spans="2:40" x14ac:dyDescent="0.4">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2:40" x14ac:dyDescent="0.4">
      <c r="B66" t="s">
        <v>52</v>
      </c>
      <c r="C66" s="10" t="s">
        <v>53</v>
      </c>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2:40" x14ac:dyDescent="0.4">
      <c r="C67" s="9" t="s">
        <v>54</v>
      </c>
      <c r="D67" s="162" t="s">
        <v>761</v>
      </c>
      <c r="E67" s="163"/>
      <c r="F67" s="164"/>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2:40" x14ac:dyDescent="0.4">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2:40" ht="24" x14ac:dyDescent="0.4">
      <c r="B69" s="55" t="s">
        <v>9</v>
      </c>
      <c r="C69" s="55" t="s">
        <v>55</v>
      </c>
      <c r="D69" s="55"/>
      <c r="E69" s="55"/>
      <c r="F69" s="55"/>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2:40" ht="36" customHeight="1" x14ac:dyDescent="0.4">
      <c r="B70" s="6" t="s">
        <v>10</v>
      </c>
      <c r="C70" s="165" t="s">
        <v>56</v>
      </c>
      <c r="D70" s="165"/>
      <c r="E70" s="165"/>
      <c r="F70" s="165"/>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2:40" x14ac:dyDescent="0.4">
      <c r="C71" s="61" t="s">
        <v>644</v>
      </c>
      <c r="D71" s="45" t="s">
        <v>494</v>
      </c>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spans="2:40" x14ac:dyDescent="0.4">
      <c r="C72" s="81"/>
      <c r="D72" s="40" t="s">
        <v>495</v>
      </c>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2:40" x14ac:dyDescent="0.4">
      <c r="C73" s="81"/>
      <c r="D73" s="40" t="s">
        <v>496</v>
      </c>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2:40" x14ac:dyDescent="0.4">
      <c r="C74" s="81"/>
      <c r="D74" s="40" t="s">
        <v>497</v>
      </c>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2:40" x14ac:dyDescent="0.4">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2:40" x14ac:dyDescent="0.4">
      <c r="B76" t="s">
        <v>57</v>
      </c>
      <c r="C76" t="s">
        <v>58</v>
      </c>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2:40" x14ac:dyDescent="0.4">
      <c r="C77" s="9" t="s">
        <v>59</v>
      </c>
      <c r="D77" s="162" t="s">
        <v>762</v>
      </c>
      <c r="E77" s="163"/>
      <c r="F77" s="164"/>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2:40" x14ac:dyDescent="0.4">
      <c r="C78" s="9" t="s">
        <v>60</v>
      </c>
      <c r="D78" s="162" t="s">
        <v>763</v>
      </c>
      <c r="E78" s="163"/>
      <c r="F78" s="164"/>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2:40" x14ac:dyDescent="0.4">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2:40" ht="37.5" customHeight="1" x14ac:dyDescent="0.4">
      <c r="B80" s="6" t="s">
        <v>61</v>
      </c>
      <c r="C80" s="165" t="s">
        <v>62</v>
      </c>
      <c r="D80" s="165"/>
      <c r="E80" s="165"/>
      <c r="F80" s="165"/>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2:40" ht="18.75" customHeight="1" x14ac:dyDescent="0.4">
      <c r="B81" s="6"/>
      <c r="C81" s="9" t="s">
        <v>54</v>
      </c>
      <c r="D81" s="162" t="s">
        <v>764</v>
      </c>
      <c r="E81" s="163"/>
      <c r="F81" s="164"/>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2:40" x14ac:dyDescent="0.4">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2:40" ht="36.75" customHeight="1" x14ac:dyDescent="0.4">
      <c r="B83" s="6" t="s">
        <v>11</v>
      </c>
      <c r="C83" s="165" t="s">
        <v>63</v>
      </c>
      <c r="D83" s="165"/>
      <c r="E83" s="165"/>
      <c r="F83" s="165"/>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2:40" x14ac:dyDescent="0.4">
      <c r="C84" s="60" t="s">
        <v>644</v>
      </c>
      <c r="D84" s="40" t="s">
        <v>494</v>
      </c>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2:40" x14ac:dyDescent="0.4">
      <c r="C85" s="81"/>
      <c r="D85" s="40" t="s">
        <v>495</v>
      </c>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2:40" x14ac:dyDescent="0.4">
      <c r="C86" s="81"/>
      <c r="D86" s="40" t="s">
        <v>496</v>
      </c>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2:40" x14ac:dyDescent="0.4">
      <c r="C87" s="81"/>
      <c r="D87" s="40" t="s">
        <v>497</v>
      </c>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2:40" x14ac:dyDescent="0.4">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2:40" ht="36" customHeight="1" x14ac:dyDescent="0.4">
      <c r="B89" s="6" t="s">
        <v>64</v>
      </c>
      <c r="C89" s="165" t="s">
        <v>65</v>
      </c>
      <c r="D89" s="165"/>
      <c r="E89" s="165"/>
      <c r="F89" s="165"/>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2:40" ht="18.600000000000001" customHeight="1" x14ac:dyDescent="0.4">
      <c r="B90" s="6"/>
      <c r="C90" s="9" t="s">
        <v>59</v>
      </c>
      <c r="D90" s="162" t="s">
        <v>765</v>
      </c>
      <c r="E90" s="163"/>
      <c r="F90" s="164"/>
      <c r="H90" s="3"/>
      <c r="I90" s="3"/>
      <c r="J90" s="3"/>
      <c r="K90" s="3"/>
      <c r="L90" s="50"/>
      <c r="M90" s="50"/>
      <c r="N90" s="50"/>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2:40" ht="18.600000000000001" customHeight="1" x14ac:dyDescent="0.4">
      <c r="B91" s="6"/>
      <c r="C91" s="9" t="s">
        <v>60</v>
      </c>
      <c r="D91" s="162" t="s">
        <v>766</v>
      </c>
      <c r="E91" s="163"/>
      <c r="F91" s="164"/>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2:40" ht="18.600000000000001" customHeight="1" x14ac:dyDescent="0.4">
      <c r="B92" s="6"/>
      <c r="C92" s="9" t="s">
        <v>66</v>
      </c>
      <c r="D92" s="162" t="s">
        <v>767</v>
      </c>
      <c r="E92" s="163"/>
      <c r="F92" s="164"/>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2:40" x14ac:dyDescent="0.4">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2:40" ht="24" x14ac:dyDescent="0.4">
      <c r="B94" s="55" t="s">
        <v>12</v>
      </c>
      <c r="C94" s="55" t="s">
        <v>67</v>
      </c>
      <c r="D94" s="55"/>
      <c r="E94" s="55"/>
      <c r="F94" s="5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row>
    <row r="95" spans="2:40" ht="36" customHeight="1" x14ac:dyDescent="0.4">
      <c r="B95" s="6" t="s">
        <v>13</v>
      </c>
      <c r="C95" s="165" t="s">
        <v>68</v>
      </c>
      <c r="D95" s="165"/>
      <c r="E95" s="165"/>
      <c r="F95" s="165"/>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row>
    <row r="96" spans="2:40" x14ac:dyDescent="0.4">
      <c r="C96" s="60" t="s">
        <v>644</v>
      </c>
      <c r="D96" s="40" t="s">
        <v>498</v>
      </c>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row>
    <row r="97" spans="2:40" x14ac:dyDescent="0.4">
      <c r="C97" s="81"/>
      <c r="D97" s="40" t="s">
        <v>499</v>
      </c>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row>
    <row r="98" spans="2:40" x14ac:dyDescent="0.4">
      <c r="C98" s="81"/>
      <c r="D98" s="40" t="s">
        <v>500</v>
      </c>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row>
    <row r="99" spans="2:40" x14ac:dyDescent="0.4">
      <c r="C99" s="81"/>
      <c r="D99" s="40" t="s">
        <v>501</v>
      </c>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row>
    <row r="100" spans="2:40" x14ac:dyDescent="0.4">
      <c r="C100" s="81"/>
      <c r="D100" s="40" t="s">
        <v>502</v>
      </c>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row>
    <row r="101" spans="2:40" x14ac:dyDescent="0.4">
      <c r="C101" s="81"/>
      <c r="D101" s="40" t="s">
        <v>239</v>
      </c>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row>
    <row r="102" spans="2:40" x14ac:dyDescent="0.4">
      <c r="C102" s="9" t="s">
        <v>415</v>
      </c>
      <c r="D102" s="162" t="s">
        <v>768</v>
      </c>
      <c r="E102" s="163"/>
      <c r="F102" s="164"/>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row>
    <row r="103" spans="2:40" x14ac:dyDescent="0.4">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row>
    <row r="104" spans="2:40" ht="37.5" customHeight="1" x14ac:dyDescent="0.4">
      <c r="B104" s="6" t="s">
        <v>34</v>
      </c>
      <c r="C104" s="165" t="s">
        <v>552</v>
      </c>
      <c r="D104" s="165"/>
      <c r="E104" s="165"/>
      <c r="F104" s="165"/>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row>
    <row r="105" spans="2:40" ht="18.600000000000001" customHeight="1" x14ac:dyDescent="0.4">
      <c r="B105" s="6"/>
      <c r="C105" s="60" t="s">
        <v>644</v>
      </c>
      <c r="D105" s="40" t="s">
        <v>242</v>
      </c>
      <c r="E105" s="21"/>
      <c r="F105" s="7"/>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row>
    <row r="106" spans="2:40" ht="18.600000000000001" customHeight="1" x14ac:dyDescent="0.4">
      <c r="B106" s="6"/>
      <c r="C106" s="60" t="s">
        <v>644</v>
      </c>
      <c r="D106" s="40" t="s">
        <v>244</v>
      </c>
      <c r="E106" s="21"/>
      <c r="F106" s="7"/>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row>
    <row r="107" spans="2:40" ht="18.600000000000001" customHeight="1" x14ac:dyDescent="0.4">
      <c r="B107" s="6"/>
      <c r="C107" s="60" t="s">
        <v>644</v>
      </c>
      <c r="D107" s="40" t="s">
        <v>246</v>
      </c>
      <c r="E107" s="21"/>
      <c r="F107" s="7"/>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row>
    <row r="108" spans="2:40" ht="18.600000000000001" customHeight="1" x14ac:dyDescent="0.4">
      <c r="B108" s="6"/>
      <c r="C108" s="60" t="s">
        <v>644</v>
      </c>
      <c r="D108" s="40" t="s">
        <v>248</v>
      </c>
      <c r="E108" s="21"/>
      <c r="F108" s="7"/>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row>
    <row r="109" spans="2:40" ht="18.600000000000001" customHeight="1" x14ac:dyDescent="0.4">
      <c r="B109" s="6"/>
      <c r="C109" s="60" t="s">
        <v>644</v>
      </c>
      <c r="D109" s="40" t="s">
        <v>250</v>
      </c>
      <c r="E109" s="21"/>
      <c r="F109" s="7"/>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row>
    <row r="110" spans="2:40" ht="18.600000000000001" customHeight="1" x14ac:dyDescent="0.4">
      <c r="B110" s="6"/>
      <c r="C110" s="60" t="s">
        <v>644</v>
      </c>
      <c r="D110" s="40" t="s">
        <v>419</v>
      </c>
      <c r="E110" s="41"/>
      <c r="F110" s="7"/>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row>
    <row r="111" spans="2:40" ht="18.600000000000001" customHeight="1" x14ac:dyDescent="0.4">
      <c r="B111" s="6"/>
      <c r="C111" s="9" t="s">
        <v>415</v>
      </c>
      <c r="D111" s="162" t="s">
        <v>769</v>
      </c>
      <c r="E111" s="163"/>
      <c r="F111" s="164"/>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row>
    <row r="112" spans="2:40" x14ac:dyDescent="0.4">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row>
    <row r="113" spans="2:40" x14ac:dyDescent="0.4">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row>
    <row r="114" spans="2:40" x14ac:dyDescent="0.4">
      <c r="B114" t="s">
        <v>14</v>
      </c>
      <c r="C114" t="s">
        <v>85</v>
      </c>
      <c r="H114" s="3"/>
      <c r="I114" s="169"/>
      <c r="J114" s="170" t="s">
        <v>715</v>
      </c>
      <c r="K114" s="170"/>
      <c r="L114" s="170"/>
      <c r="M114" s="170"/>
      <c r="N114" s="170"/>
      <c r="O114" s="170"/>
      <c r="P114" s="170"/>
      <c r="Q114" s="170"/>
      <c r="R114" s="170"/>
      <c r="S114" s="170"/>
      <c r="T114" s="170"/>
      <c r="U114" s="170"/>
      <c r="V114" s="170"/>
      <c r="W114" s="170"/>
      <c r="X114" s="170"/>
      <c r="Y114" s="170"/>
      <c r="Z114" s="170"/>
      <c r="AA114" s="3"/>
      <c r="AB114" s="3"/>
      <c r="AC114" s="3"/>
      <c r="AD114" s="3"/>
      <c r="AE114" s="3"/>
      <c r="AF114" s="3"/>
      <c r="AG114" s="3"/>
      <c r="AH114" s="3"/>
      <c r="AI114" s="3"/>
      <c r="AJ114" s="3"/>
      <c r="AK114" s="3"/>
      <c r="AL114" s="3"/>
      <c r="AM114" s="3"/>
      <c r="AN114" s="3"/>
    </row>
    <row r="115" spans="2:40" ht="37.5" x14ac:dyDescent="0.4">
      <c r="C115" t="s">
        <v>84</v>
      </c>
      <c r="H115" s="68"/>
      <c r="I115" s="169"/>
      <c r="J115" s="4"/>
      <c r="K115" s="5" t="s">
        <v>71</v>
      </c>
      <c r="L115" s="5" t="s">
        <v>72</v>
      </c>
      <c r="M115" s="5" t="s">
        <v>73</v>
      </c>
      <c r="N115" s="5" t="s">
        <v>74</v>
      </c>
      <c r="O115" s="8" t="s">
        <v>75</v>
      </c>
      <c r="P115" s="8" t="s">
        <v>78</v>
      </c>
      <c r="Q115" s="8" t="s">
        <v>81</v>
      </c>
      <c r="R115" s="8" t="s">
        <v>80</v>
      </c>
      <c r="S115" s="8" t="s">
        <v>79</v>
      </c>
      <c r="T115" s="8" t="s">
        <v>82</v>
      </c>
      <c r="U115" s="5" t="s">
        <v>76</v>
      </c>
      <c r="V115" s="8" t="s">
        <v>83</v>
      </c>
      <c r="W115" s="5" t="s">
        <v>77</v>
      </c>
      <c r="X115" s="8" t="s">
        <v>649</v>
      </c>
      <c r="Y115" s="5" t="s">
        <v>421</v>
      </c>
      <c r="Z115" s="172"/>
      <c r="AA115" s="3"/>
      <c r="AB115" s="3"/>
      <c r="AC115" s="3"/>
      <c r="AD115" s="3"/>
      <c r="AE115" s="3"/>
      <c r="AF115" s="3"/>
      <c r="AG115" s="3"/>
      <c r="AH115" s="3"/>
      <c r="AI115" s="3"/>
      <c r="AJ115" s="3"/>
      <c r="AK115" s="3"/>
      <c r="AL115" s="3"/>
      <c r="AM115" s="3"/>
      <c r="AN115" s="3"/>
    </row>
    <row r="116" spans="2:40" x14ac:dyDescent="0.4">
      <c r="C116" s="177" t="s">
        <v>420</v>
      </c>
      <c r="D116" s="177"/>
      <c r="E116" s="177"/>
      <c r="H116" s="3"/>
      <c r="I116" s="169"/>
      <c r="J116" s="28"/>
      <c r="K116" s="27" t="s">
        <v>70</v>
      </c>
      <c r="L116" s="12">
        <v>20</v>
      </c>
      <c r="M116" s="12">
        <v>5</v>
      </c>
      <c r="N116" s="12">
        <v>5</v>
      </c>
      <c r="O116" s="12">
        <v>5</v>
      </c>
      <c r="P116" s="12">
        <v>10</v>
      </c>
      <c r="Q116" s="12">
        <v>10</v>
      </c>
      <c r="R116" s="12">
        <v>10</v>
      </c>
      <c r="S116" s="12">
        <v>10</v>
      </c>
      <c r="T116" s="12">
        <v>10</v>
      </c>
      <c r="U116" s="12">
        <v>5</v>
      </c>
      <c r="V116" s="12">
        <v>10</v>
      </c>
      <c r="W116" s="12"/>
      <c r="X116" s="12">
        <v>100</v>
      </c>
      <c r="Y116" s="12" t="s">
        <v>423</v>
      </c>
      <c r="Z116" s="172"/>
      <c r="AA116" s="3"/>
      <c r="AB116" s="3"/>
      <c r="AC116" s="3"/>
      <c r="AD116" s="3"/>
      <c r="AE116" s="3"/>
      <c r="AF116" s="3"/>
      <c r="AG116" s="3"/>
      <c r="AH116" s="3"/>
      <c r="AI116" s="3"/>
      <c r="AJ116" s="3"/>
      <c r="AK116" s="3"/>
      <c r="AL116" s="3"/>
      <c r="AM116" s="3"/>
      <c r="AN116" s="3"/>
    </row>
    <row r="117" spans="2:40" x14ac:dyDescent="0.4">
      <c r="H117" s="3"/>
      <c r="I117" s="169"/>
      <c r="J117" s="5">
        <v>1</v>
      </c>
      <c r="K117" s="4" t="s">
        <v>69</v>
      </c>
      <c r="L117" s="66" t="s">
        <v>650</v>
      </c>
      <c r="M117" s="66" t="s">
        <v>651</v>
      </c>
      <c r="N117" s="66" t="s">
        <v>652</v>
      </c>
      <c r="O117" s="66" t="s">
        <v>653</v>
      </c>
      <c r="P117" s="66" t="s">
        <v>654</v>
      </c>
      <c r="Q117" s="66" t="s">
        <v>655</v>
      </c>
      <c r="R117" s="66" t="s">
        <v>656</v>
      </c>
      <c r="S117" s="66" t="s">
        <v>657</v>
      </c>
      <c r="T117" s="66" t="s">
        <v>658</v>
      </c>
      <c r="U117" s="66" t="s">
        <v>659</v>
      </c>
      <c r="V117" s="66" t="s">
        <v>660</v>
      </c>
      <c r="W117" s="66" t="s">
        <v>661</v>
      </c>
      <c r="X117" s="65">
        <f>SUM(L117:W117)</f>
        <v>0</v>
      </c>
      <c r="Y117" s="66" t="s">
        <v>770</v>
      </c>
      <c r="Z117" s="172"/>
      <c r="AA117" s="3"/>
      <c r="AB117" s="3"/>
      <c r="AC117" s="3"/>
      <c r="AD117" s="3"/>
      <c r="AE117" s="3"/>
      <c r="AF117" s="3"/>
      <c r="AG117" s="3"/>
      <c r="AH117" s="3"/>
      <c r="AI117" s="3"/>
      <c r="AJ117" s="3"/>
      <c r="AK117" s="3"/>
      <c r="AL117" s="3"/>
      <c r="AM117" s="3"/>
      <c r="AN117" s="3"/>
    </row>
    <row r="118" spans="2:40" x14ac:dyDescent="0.4">
      <c r="B118" t="s">
        <v>86</v>
      </c>
      <c r="C118" t="s">
        <v>87</v>
      </c>
      <c r="H118" s="3"/>
      <c r="I118" s="169"/>
      <c r="J118" s="5">
        <v>2</v>
      </c>
      <c r="K118" s="4" t="s">
        <v>69</v>
      </c>
      <c r="L118" s="66" t="s">
        <v>663</v>
      </c>
      <c r="M118" s="66" t="s">
        <v>664</v>
      </c>
      <c r="N118" s="66" t="s">
        <v>665</v>
      </c>
      <c r="O118" s="66" t="s">
        <v>666</v>
      </c>
      <c r="P118" s="66" t="s">
        <v>667</v>
      </c>
      <c r="Q118" s="66" t="s">
        <v>668</v>
      </c>
      <c r="R118" s="66" t="s">
        <v>669</v>
      </c>
      <c r="S118" s="66" t="s">
        <v>670</v>
      </c>
      <c r="T118" s="66" t="s">
        <v>671</v>
      </c>
      <c r="U118" s="66" t="s">
        <v>672</v>
      </c>
      <c r="V118" s="66" t="s">
        <v>673</v>
      </c>
      <c r="W118" s="66" t="s">
        <v>674</v>
      </c>
      <c r="X118" s="65">
        <f t="shared" ref="X118:X121" si="0">SUM(L118:W118)</f>
        <v>0</v>
      </c>
      <c r="Y118" s="66" t="s">
        <v>771</v>
      </c>
      <c r="Z118" s="172"/>
      <c r="AA118" s="3"/>
      <c r="AB118" s="3"/>
      <c r="AC118" s="3"/>
      <c r="AD118" s="3"/>
      <c r="AE118" s="3"/>
      <c r="AF118" s="3"/>
      <c r="AG118" s="3"/>
      <c r="AH118" s="3"/>
      <c r="AI118" s="3"/>
      <c r="AJ118" s="3"/>
      <c r="AK118" s="3"/>
      <c r="AL118" s="3"/>
      <c r="AM118" s="3"/>
      <c r="AN118" s="3"/>
    </row>
    <row r="119" spans="2:40" x14ac:dyDescent="0.4">
      <c r="C119" s="9" t="s">
        <v>88</v>
      </c>
      <c r="D119" s="177"/>
      <c r="E119" s="177"/>
      <c r="F119" s="177"/>
      <c r="H119" s="3"/>
      <c r="I119" s="169"/>
      <c r="J119" s="5">
        <v>3</v>
      </c>
      <c r="K119" s="4" t="s">
        <v>69</v>
      </c>
      <c r="L119" s="66" t="s">
        <v>676</v>
      </c>
      <c r="M119" s="66" t="s">
        <v>677</v>
      </c>
      <c r="N119" s="66" t="s">
        <v>678</v>
      </c>
      <c r="O119" s="66" t="s">
        <v>679</v>
      </c>
      <c r="P119" s="66" t="s">
        <v>680</v>
      </c>
      <c r="Q119" s="66" t="s">
        <v>681</v>
      </c>
      <c r="R119" s="66" t="s">
        <v>682</v>
      </c>
      <c r="S119" s="66" t="s">
        <v>683</v>
      </c>
      <c r="T119" s="66" t="s">
        <v>684</v>
      </c>
      <c r="U119" s="66" t="s">
        <v>685</v>
      </c>
      <c r="V119" s="66" t="s">
        <v>686</v>
      </c>
      <c r="W119" s="66" t="s">
        <v>687</v>
      </c>
      <c r="X119" s="65">
        <f t="shared" si="0"/>
        <v>0</v>
      </c>
      <c r="Y119" s="66" t="s">
        <v>772</v>
      </c>
      <c r="Z119" s="172"/>
      <c r="AA119" s="3"/>
      <c r="AB119" s="3"/>
      <c r="AC119" s="3"/>
      <c r="AD119" s="3"/>
      <c r="AE119" s="3"/>
      <c r="AF119" s="3"/>
      <c r="AG119" s="3"/>
      <c r="AH119" s="3"/>
      <c r="AI119" s="3"/>
      <c r="AJ119" s="3"/>
      <c r="AK119" s="3"/>
      <c r="AL119" s="3"/>
      <c r="AM119" s="3"/>
      <c r="AN119" s="3"/>
    </row>
    <row r="120" spans="2:40" x14ac:dyDescent="0.4">
      <c r="C120">
        <v>1</v>
      </c>
      <c r="D120" s="162" t="s">
        <v>775</v>
      </c>
      <c r="E120" s="164"/>
      <c r="H120" s="3"/>
      <c r="I120" s="169"/>
      <c r="J120" s="5">
        <v>4</v>
      </c>
      <c r="K120" s="4" t="s">
        <v>69</v>
      </c>
      <c r="L120" s="66" t="s">
        <v>689</v>
      </c>
      <c r="M120" s="66" t="s">
        <v>690</v>
      </c>
      <c r="N120" s="66" t="s">
        <v>691</v>
      </c>
      <c r="O120" s="66" t="s">
        <v>692</v>
      </c>
      <c r="P120" s="66" t="s">
        <v>693</v>
      </c>
      <c r="Q120" s="66" t="s">
        <v>694</v>
      </c>
      <c r="R120" s="66" t="s">
        <v>695</v>
      </c>
      <c r="S120" s="66" t="s">
        <v>696</v>
      </c>
      <c r="T120" s="66" t="s">
        <v>697</v>
      </c>
      <c r="U120" s="66" t="s">
        <v>698</v>
      </c>
      <c r="V120" s="66" t="s">
        <v>699</v>
      </c>
      <c r="W120" s="66" t="s">
        <v>700</v>
      </c>
      <c r="X120" s="65">
        <f t="shared" si="0"/>
        <v>0</v>
      </c>
      <c r="Y120" s="66" t="s">
        <v>773</v>
      </c>
      <c r="Z120" s="172"/>
      <c r="AA120" s="3"/>
      <c r="AB120" s="3"/>
      <c r="AC120" s="3"/>
      <c r="AD120" s="3"/>
      <c r="AE120" s="3"/>
      <c r="AF120" s="3"/>
      <c r="AG120" s="3"/>
      <c r="AH120" s="3"/>
      <c r="AI120" s="3"/>
      <c r="AJ120" s="3"/>
      <c r="AK120" s="3"/>
      <c r="AL120" s="3"/>
      <c r="AM120" s="3"/>
      <c r="AN120" s="3"/>
    </row>
    <row r="121" spans="2:40" ht="18.75" customHeight="1" x14ac:dyDescent="0.4">
      <c r="C121">
        <v>2</v>
      </c>
      <c r="D121" s="162" t="s">
        <v>776</v>
      </c>
      <c r="E121" s="164"/>
      <c r="H121" s="3"/>
      <c r="I121" s="169"/>
      <c r="J121" s="5">
        <v>5</v>
      </c>
      <c r="K121" s="4" t="s">
        <v>69</v>
      </c>
      <c r="L121" s="66" t="s">
        <v>702</v>
      </c>
      <c r="M121" s="66" t="s">
        <v>703</v>
      </c>
      <c r="N121" s="66" t="s">
        <v>704</v>
      </c>
      <c r="O121" s="66" t="s">
        <v>705</v>
      </c>
      <c r="P121" s="66" t="s">
        <v>706</v>
      </c>
      <c r="Q121" s="66" t="s">
        <v>707</v>
      </c>
      <c r="R121" s="66" t="s">
        <v>708</v>
      </c>
      <c r="S121" s="66" t="s">
        <v>709</v>
      </c>
      <c r="T121" s="66" t="s">
        <v>710</v>
      </c>
      <c r="U121" s="66" t="s">
        <v>711</v>
      </c>
      <c r="V121" s="66" t="s">
        <v>712</v>
      </c>
      <c r="W121" s="66" t="s">
        <v>713</v>
      </c>
      <c r="X121" s="65">
        <f t="shared" si="0"/>
        <v>0</v>
      </c>
      <c r="Y121" s="66" t="s">
        <v>774</v>
      </c>
      <c r="Z121" s="172"/>
      <c r="AA121" s="3"/>
      <c r="AB121" s="3"/>
      <c r="AC121" s="3"/>
      <c r="AD121" s="3"/>
      <c r="AE121" s="3"/>
      <c r="AF121" s="3"/>
      <c r="AG121" s="3"/>
      <c r="AH121" s="3"/>
      <c r="AI121" s="3"/>
      <c r="AJ121" s="3"/>
      <c r="AK121" s="3"/>
      <c r="AL121" s="3"/>
      <c r="AM121" s="3"/>
      <c r="AN121" s="3"/>
    </row>
    <row r="122" spans="2:40" ht="18.600000000000001" customHeight="1" x14ac:dyDescent="0.4">
      <c r="C122">
        <v>3</v>
      </c>
      <c r="D122" s="162" t="s">
        <v>777</v>
      </c>
      <c r="E122" s="164"/>
      <c r="H122" s="3"/>
      <c r="I122" s="169"/>
      <c r="J122" s="171"/>
      <c r="K122" s="171"/>
      <c r="L122" s="171"/>
      <c r="M122" s="171"/>
      <c r="N122" s="171"/>
      <c r="O122" s="171"/>
      <c r="P122" s="171"/>
      <c r="Q122" s="171"/>
      <c r="R122" s="171"/>
      <c r="S122" s="171"/>
      <c r="T122" s="171"/>
      <c r="U122" s="171"/>
      <c r="V122" s="171"/>
      <c r="W122" s="171"/>
      <c r="X122" s="171"/>
      <c r="Y122" s="171"/>
      <c r="Z122" s="171"/>
      <c r="AA122" s="3"/>
      <c r="AB122" s="3"/>
      <c r="AC122" s="3"/>
      <c r="AD122" s="3"/>
      <c r="AE122" s="3"/>
      <c r="AF122" s="3"/>
      <c r="AG122" s="3"/>
      <c r="AH122" s="3"/>
      <c r="AI122" s="3"/>
      <c r="AJ122" s="3"/>
      <c r="AK122" s="3"/>
      <c r="AL122" s="3"/>
      <c r="AM122" s="3"/>
      <c r="AN122" s="3"/>
    </row>
    <row r="123" spans="2:40" ht="18.600000000000001" customHeight="1" x14ac:dyDescent="0.4">
      <c r="C123">
        <v>4</v>
      </c>
      <c r="D123" s="162" t="s">
        <v>779</v>
      </c>
      <c r="E123" s="164"/>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row>
    <row r="124" spans="2:40" x14ac:dyDescent="0.4">
      <c r="C124">
        <v>5</v>
      </c>
      <c r="D124" s="162" t="s">
        <v>778</v>
      </c>
      <c r="E124" s="164"/>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row>
    <row r="125" spans="2:40" x14ac:dyDescent="0.4">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row>
    <row r="126" spans="2:40" x14ac:dyDescent="0.4">
      <c r="B126" s="6" t="s">
        <v>15</v>
      </c>
      <c r="C126" s="173" t="s">
        <v>89</v>
      </c>
      <c r="D126" s="173"/>
      <c r="E126" s="173"/>
      <c r="F126" s="17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row>
    <row r="127" spans="2:40" x14ac:dyDescent="0.4">
      <c r="B127" s="6"/>
      <c r="C127" s="62" t="s">
        <v>644</v>
      </c>
      <c r="D127" s="46" t="s">
        <v>503</v>
      </c>
      <c r="E127" s="13"/>
      <c r="F127" s="1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row>
    <row r="128" spans="2:40" x14ac:dyDescent="0.4">
      <c r="B128" s="6"/>
      <c r="C128" s="81"/>
      <c r="D128" s="46" t="s">
        <v>504</v>
      </c>
      <c r="E128" s="13"/>
      <c r="F128" s="1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row>
    <row r="129" spans="2:40" x14ac:dyDescent="0.4">
      <c r="B129" s="6"/>
      <c r="C129" s="81"/>
      <c r="D129" s="46" t="s">
        <v>505</v>
      </c>
      <c r="E129" s="13"/>
      <c r="F129" s="1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row>
    <row r="130" spans="2:40" x14ac:dyDescent="0.4">
      <c r="B130" s="6"/>
      <c r="C130" s="81"/>
      <c r="D130" s="46" t="s">
        <v>506</v>
      </c>
      <c r="E130" s="13"/>
      <c r="F130" s="1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row>
    <row r="131" spans="2:40" x14ac:dyDescent="0.4">
      <c r="B131" s="6"/>
      <c r="C131" s="13"/>
      <c r="D131" s="13"/>
      <c r="E131" s="13"/>
      <c r="F131" s="1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row>
    <row r="132" spans="2:40" x14ac:dyDescent="0.4">
      <c r="B132" t="s">
        <v>16</v>
      </c>
      <c r="C132" t="s">
        <v>90</v>
      </c>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row>
    <row r="133" spans="2:40" x14ac:dyDescent="0.4">
      <c r="C133" s="9" t="s">
        <v>93</v>
      </c>
      <c r="D133" s="162" t="s">
        <v>780</v>
      </c>
      <c r="E133" s="163"/>
      <c r="F133" s="164"/>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row>
    <row r="134" spans="2:40" x14ac:dyDescent="0.4">
      <c r="C134" s="67" t="s">
        <v>91</v>
      </c>
      <c r="D134" s="14" t="s">
        <v>92</v>
      </c>
      <c r="E134" s="14"/>
      <c r="F134" s="14"/>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row>
    <row r="135" spans="2:40" x14ac:dyDescent="0.4">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row>
    <row r="136" spans="2:40" x14ac:dyDescent="0.4">
      <c r="B136" t="s">
        <v>94</v>
      </c>
      <c r="C136" t="s">
        <v>96</v>
      </c>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row>
    <row r="137" spans="2:40" x14ac:dyDescent="0.4">
      <c r="C137" s="60" t="s">
        <v>644</v>
      </c>
      <c r="D137" s="40" t="s">
        <v>257</v>
      </c>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row>
    <row r="138" spans="2:40" x14ac:dyDescent="0.4">
      <c r="D138" s="40" t="s">
        <v>258</v>
      </c>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row>
    <row r="139" spans="2:40" x14ac:dyDescent="0.4">
      <c r="D139" s="40" t="s">
        <v>259</v>
      </c>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row>
    <row r="140" spans="2:40" x14ac:dyDescent="0.4">
      <c r="D140" s="40" t="s">
        <v>260</v>
      </c>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row>
    <row r="141" spans="2:40" x14ac:dyDescent="0.4">
      <c r="C141" s="9" t="s">
        <v>47</v>
      </c>
      <c r="D141" s="162" t="s">
        <v>781</v>
      </c>
      <c r="E141" s="163"/>
      <c r="F141" s="164"/>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row>
    <row r="142" spans="2:40" x14ac:dyDescent="0.4">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row>
    <row r="143" spans="2:40" x14ac:dyDescent="0.4">
      <c r="B143" t="s">
        <v>95</v>
      </c>
      <c r="C143" t="s">
        <v>97</v>
      </c>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row>
    <row r="144" spans="2:40" x14ac:dyDescent="0.4">
      <c r="C144" s="60" t="s">
        <v>644</v>
      </c>
      <c r="D144" s="40" t="s">
        <v>269</v>
      </c>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row>
    <row r="145" spans="2:40" x14ac:dyDescent="0.4">
      <c r="C145" s="47"/>
      <c r="D145" s="40" t="s">
        <v>270</v>
      </c>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row>
    <row r="146" spans="2:40" x14ac:dyDescent="0.4">
      <c r="C146" s="9"/>
      <c r="D146" s="40" t="s">
        <v>271</v>
      </c>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row>
    <row r="147" spans="2:40" x14ac:dyDescent="0.4">
      <c r="C147" s="9"/>
      <c r="D147" s="40" t="s">
        <v>260</v>
      </c>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row>
    <row r="148" spans="2:40" x14ac:dyDescent="0.4">
      <c r="C148" s="9" t="s">
        <v>47</v>
      </c>
      <c r="D148" s="162" t="s">
        <v>782</v>
      </c>
      <c r="E148" s="163"/>
      <c r="F148" s="164"/>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row>
    <row r="149" spans="2:40" x14ac:dyDescent="0.4">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row>
    <row r="150" spans="2:40" ht="24" x14ac:dyDescent="0.4">
      <c r="B150" s="55" t="s">
        <v>17</v>
      </c>
      <c r="C150" s="55" t="s">
        <v>98</v>
      </c>
      <c r="D150" s="55"/>
      <c r="E150" s="55"/>
      <c r="F150" s="55"/>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row>
    <row r="151" spans="2:40" x14ac:dyDescent="0.4">
      <c r="B151" t="s">
        <v>18</v>
      </c>
      <c r="C151" t="s">
        <v>99</v>
      </c>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row>
    <row r="152" spans="2:40" x14ac:dyDescent="0.4">
      <c r="C152" s="60" t="s">
        <v>644</v>
      </c>
      <c r="D152" s="40" t="s">
        <v>507</v>
      </c>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row>
    <row r="153" spans="2:40" x14ac:dyDescent="0.4">
      <c r="C153" s="9"/>
      <c r="D153" s="40" t="s">
        <v>508</v>
      </c>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row>
    <row r="154" spans="2:40" x14ac:dyDescent="0.4">
      <c r="C154" s="9"/>
      <c r="D154" s="40" t="s">
        <v>262</v>
      </c>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row>
    <row r="155" spans="2:40" x14ac:dyDescent="0.4">
      <c r="C155" s="9"/>
      <c r="D155" s="40" t="s">
        <v>263</v>
      </c>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row>
    <row r="156" spans="2:40" x14ac:dyDescent="0.4">
      <c r="C156" s="9"/>
      <c r="D156" s="40" t="s">
        <v>509</v>
      </c>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row>
    <row r="157" spans="2:40" x14ac:dyDescent="0.4">
      <c r="C157" s="9"/>
      <c r="D157" s="40" t="s">
        <v>510</v>
      </c>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row>
    <row r="158" spans="2:40" x14ac:dyDescent="0.4">
      <c r="C158" s="9"/>
      <c r="D158" s="40" t="s">
        <v>264</v>
      </c>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row>
    <row r="159" spans="2:40" x14ac:dyDescent="0.4">
      <c r="C159" s="9" t="s">
        <v>47</v>
      </c>
      <c r="D159" s="162" t="s">
        <v>783</v>
      </c>
      <c r="E159" s="163"/>
      <c r="F159" s="164"/>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row>
    <row r="160" spans="2:40" x14ac:dyDescent="0.4">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row>
    <row r="161" spans="2:40" x14ac:dyDescent="0.4">
      <c r="B161" t="s">
        <v>100</v>
      </c>
      <c r="C161" t="s">
        <v>102</v>
      </c>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row>
    <row r="162" spans="2:40" x14ac:dyDescent="0.4">
      <c r="C162" s="60" t="s">
        <v>644</v>
      </c>
      <c r="D162" s="40" t="s">
        <v>511</v>
      </c>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row>
    <row r="163" spans="2:40" x14ac:dyDescent="0.4">
      <c r="D163" s="40" t="s">
        <v>512</v>
      </c>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row>
    <row r="164" spans="2:40" x14ac:dyDescent="0.4">
      <c r="C164" s="9"/>
      <c r="D164" s="40" t="s">
        <v>513</v>
      </c>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row>
    <row r="165" spans="2:40" x14ac:dyDescent="0.4">
      <c r="C165" s="9"/>
      <c r="D165" s="40" t="s">
        <v>260</v>
      </c>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row>
    <row r="166" spans="2:40" x14ac:dyDescent="0.4">
      <c r="C166" s="9" t="s">
        <v>47</v>
      </c>
      <c r="D166" s="162" t="s">
        <v>784</v>
      </c>
      <c r="E166" s="163"/>
      <c r="F166" s="164"/>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row>
    <row r="167" spans="2:40" x14ac:dyDescent="0.4">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row>
    <row r="168" spans="2:40" ht="18" customHeight="1" x14ac:dyDescent="0.4">
      <c r="B168" t="s">
        <v>101</v>
      </c>
      <c r="C168" t="s">
        <v>103</v>
      </c>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row>
    <row r="169" spans="2:40" ht="18.600000000000001" customHeight="1" x14ac:dyDescent="0.4">
      <c r="C169" s="60" t="s">
        <v>644</v>
      </c>
      <c r="D169" s="40" t="s">
        <v>514</v>
      </c>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row>
    <row r="170" spans="2:40" ht="18.600000000000001" customHeight="1" x14ac:dyDescent="0.4">
      <c r="D170" s="40" t="s">
        <v>515</v>
      </c>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row>
    <row r="171" spans="2:40" ht="18.600000000000001" customHeight="1" x14ac:dyDescent="0.4">
      <c r="C171" s="9"/>
      <c r="D171" s="40" t="s">
        <v>516</v>
      </c>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row>
    <row r="172" spans="2:40" ht="18.600000000000001" customHeight="1" x14ac:dyDescent="0.4">
      <c r="C172" s="9"/>
      <c r="D172" s="40" t="s">
        <v>517</v>
      </c>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row>
    <row r="173" spans="2:40" ht="18.600000000000001" customHeight="1" x14ac:dyDescent="0.4">
      <c r="C173" s="9"/>
      <c r="D173" s="40" t="s">
        <v>209</v>
      </c>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row>
    <row r="174" spans="2:40" ht="18.600000000000001" customHeight="1" x14ac:dyDescent="0.4">
      <c r="C174" s="9" t="s">
        <v>47</v>
      </c>
      <c r="D174" s="162" t="s">
        <v>785</v>
      </c>
      <c r="E174" s="163"/>
      <c r="F174" s="164"/>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row>
    <row r="175" spans="2:40" ht="18.600000000000001" customHeight="1" x14ac:dyDescent="0.4">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row>
    <row r="176" spans="2:40" s="54" customFormat="1" ht="24" customHeight="1" x14ac:dyDescent="0.4">
      <c r="B176" s="64" t="s">
        <v>19</v>
      </c>
      <c r="C176" s="55" t="s">
        <v>296</v>
      </c>
      <c r="D176" s="55"/>
      <c r="E176" s="55"/>
      <c r="F176" s="55"/>
      <c r="G176" s="49"/>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row>
    <row r="177" spans="2:40" x14ac:dyDescent="0.4">
      <c r="B177" s="17" t="s">
        <v>20</v>
      </c>
      <c r="C177" s="168" t="s">
        <v>104</v>
      </c>
      <c r="D177" s="168"/>
      <c r="E177" s="168"/>
      <c r="F177" s="168"/>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row>
    <row r="178" spans="2:40" s="54" customFormat="1" x14ac:dyDescent="0.4">
      <c r="B178" s="17"/>
      <c r="C178" s="168"/>
      <c r="D178" s="168"/>
      <c r="E178" s="168"/>
      <c r="F178" s="168"/>
      <c r="G178" s="49"/>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row>
    <row r="179" spans="2:40" x14ac:dyDescent="0.4">
      <c r="B179" s="15"/>
      <c r="C179" s="60" t="s">
        <v>644</v>
      </c>
      <c r="D179" s="40" t="s">
        <v>553</v>
      </c>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row>
    <row r="180" spans="2:40" x14ac:dyDescent="0.4">
      <c r="B180" s="15"/>
      <c r="D180" s="40" t="s">
        <v>283</v>
      </c>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row>
    <row r="181" spans="2:40" x14ac:dyDescent="0.4">
      <c r="B181" s="15"/>
      <c r="D181" s="40" t="s">
        <v>554</v>
      </c>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row>
    <row r="182" spans="2:40" x14ac:dyDescent="0.4">
      <c r="B182" s="15"/>
      <c r="D182" s="40" t="s">
        <v>555</v>
      </c>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row>
    <row r="183" spans="2:40" x14ac:dyDescent="0.4">
      <c r="B183" s="15"/>
      <c r="D183" s="40" t="s">
        <v>556</v>
      </c>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row>
    <row r="184" spans="2:40" x14ac:dyDescent="0.4">
      <c r="B184" s="15"/>
      <c r="D184" s="40" t="s">
        <v>557</v>
      </c>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row>
    <row r="185" spans="2:40" x14ac:dyDescent="0.4">
      <c r="B185" s="15"/>
      <c r="D185" s="40" t="s">
        <v>264</v>
      </c>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row>
    <row r="186" spans="2:40" x14ac:dyDescent="0.4">
      <c r="B186" s="15"/>
      <c r="C186" s="9" t="s">
        <v>105</v>
      </c>
      <c r="D186" s="162" t="s">
        <v>786</v>
      </c>
      <c r="E186" s="163"/>
      <c r="F186" s="164"/>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row>
    <row r="187" spans="2:40" x14ac:dyDescent="0.4">
      <c r="B187" s="15"/>
      <c r="C187" s="9" t="s">
        <v>445</v>
      </c>
      <c r="D187" s="162" t="s">
        <v>787</v>
      </c>
      <c r="E187" s="163"/>
      <c r="F187" s="164"/>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row>
    <row r="188" spans="2:40" x14ac:dyDescent="0.4">
      <c r="B188" s="15"/>
      <c r="C188" s="16"/>
      <c r="D188" s="7"/>
      <c r="E188" s="7"/>
      <c r="F188" s="7"/>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row>
    <row r="189" spans="2:40" ht="24" x14ac:dyDescent="0.4">
      <c r="B189" s="55" t="s">
        <v>21</v>
      </c>
      <c r="C189" s="55" t="s">
        <v>106</v>
      </c>
      <c r="D189" s="55"/>
      <c r="E189" s="55"/>
      <c r="F189" s="55"/>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row>
    <row r="190" spans="2:40" x14ac:dyDescent="0.4">
      <c r="B190" t="s">
        <v>22</v>
      </c>
      <c r="C190" t="s">
        <v>558</v>
      </c>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row>
    <row r="191" spans="2:40" x14ac:dyDescent="0.4">
      <c r="C191" s="63" t="s">
        <v>645</v>
      </c>
      <c r="D191" s="40" t="s">
        <v>433</v>
      </c>
      <c r="E191" s="7"/>
      <c r="F191" s="7"/>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row>
    <row r="192" spans="2:40" x14ac:dyDescent="0.4">
      <c r="C192" s="60" t="s">
        <v>645</v>
      </c>
      <c r="D192" s="40" t="s">
        <v>434</v>
      </c>
      <c r="E192" s="7"/>
      <c r="F192" s="7"/>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row>
    <row r="193" spans="2:40" x14ac:dyDescent="0.4">
      <c r="C193" s="60" t="s">
        <v>645</v>
      </c>
      <c r="D193" s="40" t="s">
        <v>435</v>
      </c>
      <c r="E193" s="7"/>
      <c r="F193" s="7"/>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row>
    <row r="194" spans="2:40" x14ac:dyDescent="0.4">
      <c r="C194" s="60" t="s">
        <v>645</v>
      </c>
      <c r="D194" s="40" t="s">
        <v>436</v>
      </c>
      <c r="E194" s="7"/>
      <c r="F194" s="7"/>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row>
    <row r="195" spans="2:40" x14ac:dyDescent="0.4">
      <c r="C195" s="60" t="s">
        <v>645</v>
      </c>
      <c r="D195" s="40" t="s">
        <v>209</v>
      </c>
      <c r="E195" s="7"/>
      <c r="F195" s="7"/>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row>
    <row r="196" spans="2:40" x14ac:dyDescent="0.4">
      <c r="C196" s="9" t="s">
        <v>437</v>
      </c>
      <c r="D196" s="162" t="s">
        <v>788</v>
      </c>
      <c r="E196" s="163"/>
      <c r="F196" s="164"/>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row>
    <row r="197" spans="2:40" ht="18.600000000000001" customHeight="1" x14ac:dyDescent="0.4">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row>
    <row r="198" spans="2:40" x14ac:dyDescent="0.4">
      <c r="B198" t="s">
        <v>23</v>
      </c>
      <c r="C198" t="s">
        <v>107</v>
      </c>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row>
    <row r="199" spans="2:40" x14ac:dyDescent="0.4">
      <c r="C199" s="60" t="s">
        <v>644</v>
      </c>
      <c r="D199" s="40" t="s">
        <v>559</v>
      </c>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row>
    <row r="200" spans="2:40" x14ac:dyDescent="0.4">
      <c r="D200" s="40" t="s">
        <v>560</v>
      </c>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row>
    <row r="201" spans="2:40" x14ac:dyDescent="0.4">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row>
    <row r="202" spans="2:40" ht="24" x14ac:dyDescent="0.4">
      <c r="B202" s="55" t="s">
        <v>108</v>
      </c>
      <c r="C202" s="55" t="s">
        <v>109</v>
      </c>
      <c r="D202" s="55"/>
      <c r="E202" s="55"/>
      <c r="F202" s="55"/>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row>
    <row r="203" spans="2:40" x14ac:dyDescent="0.4">
      <c r="B203" s="6" t="s">
        <v>110</v>
      </c>
      <c r="C203" s="165" t="s">
        <v>520</v>
      </c>
      <c r="D203" s="165"/>
      <c r="E203" s="165"/>
      <c r="F203" s="165"/>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row>
    <row r="204" spans="2:40" x14ac:dyDescent="0.4">
      <c r="C204" s="60" t="s">
        <v>645</v>
      </c>
      <c r="D204" s="40" t="s">
        <v>438</v>
      </c>
      <c r="E204" s="7"/>
      <c r="F204" s="7"/>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row>
    <row r="205" spans="2:40" x14ac:dyDescent="0.4">
      <c r="C205" s="60" t="s">
        <v>645</v>
      </c>
      <c r="D205" s="40" t="s">
        <v>439</v>
      </c>
      <c r="E205" s="7"/>
      <c r="F205" s="7"/>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row>
    <row r="206" spans="2:40" x14ac:dyDescent="0.4">
      <c r="C206" s="60" t="s">
        <v>645</v>
      </c>
      <c r="D206" s="40" t="s">
        <v>440</v>
      </c>
      <c r="E206" s="7"/>
      <c r="F206" s="7"/>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row>
    <row r="207" spans="2:40" x14ac:dyDescent="0.4">
      <c r="C207" s="60" t="s">
        <v>645</v>
      </c>
      <c r="D207" s="40" t="s">
        <v>441</v>
      </c>
      <c r="E207" s="7"/>
      <c r="F207" s="7"/>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row>
    <row r="208" spans="2:40" x14ac:dyDescent="0.4">
      <c r="C208" s="60" t="s">
        <v>645</v>
      </c>
      <c r="D208" s="40" t="s">
        <v>442</v>
      </c>
      <c r="E208" s="7"/>
      <c r="F208" s="7"/>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row>
    <row r="209" spans="2:40" x14ac:dyDescent="0.4">
      <c r="C209" s="60" t="s">
        <v>645</v>
      </c>
      <c r="D209" s="40" t="s">
        <v>443</v>
      </c>
      <c r="E209" s="7"/>
      <c r="F209" s="7"/>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row>
    <row r="210" spans="2:40" x14ac:dyDescent="0.4">
      <c r="C210" s="60" t="s">
        <v>645</v>
      </c>
      <c r="D210" s="40" t="s">
        <v>444</v>
      </c>
      <c r="E210" s="165"/>
      <c r="F210" s="165"/>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row>
    <row r="211" spans="2:40" x14ac:dyDescent="0.4">
      <c r="C211" s="9" t="s">
        <v>445</v>
      </c>
      <c r="D211" s="162" t="s">
        <v>789</v>
      </c>
      <c r="E211" s="163"/>
      <c r="F211" s="164"/>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row>
    <row r="212" spans="2:40" x14ac:dyDescent="0.4">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row>
    <row r="213" spans="2:40" ht="24" x14ac:dyDescent="0.4">
      <c r="B213" s="55" t="s">
        <v>112</v>
      </c>
      <c r="C213" s="55" t="s">
        <v>113</v>
      </c>
      <c r="D213" s="55"/>
      <c r="E213" s="55"/>
      <c r="F213" s="55"/>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row>
    <row r="214" spans="2:40" x14ac:dyDescent="0.4">
      <c r="B214" s="18" t="s">
        <v>115</v>
      </c>
      <c r="C214" s="19" t="s">
        <v>116</v>
      </c>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row>
    <row r="215" spans="2:40" x14ac:dyDescent="0.4">
      <c r="C215" s="60" t="s">
        <v>644</v>
      </c>
      <c r="D215" s="40" t="s">
        <v>518</v>
      </c>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row>
    <row r="216" spans="2:40" ht="18.75" customHeight="1" x14ac:dyDescent="0.4">
      <c r="D216" s="40" t="s">
        <v>519</v>
      </c>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row>
    <row r="217" spans="2:40" ht="18.75" customHeight="1" x14ac:dyDescent="0.4">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row>
    <row r="218" spans="2:40" x14ac:dyDescent="0.4">
      <c r="B218" s="18" t="s">
        <v>118</v>
      </c>
      <c r="C218" t="s">
        <v>119</v>
      </c>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row>
    <row r="219" spans="2:40" x14ac:dyDescent="0.4">
      <c r="C219" s="60" t="s">
        <v>644</v>
      </c>
      <c r="D219" s="40" t="s">
        <v>521</v>
      </c>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row>
    <row r="220" spans="2:40" x14ac:dyDescent="0.4">
      <c r="C220" s="81"/>
      <c r="D220" s="40" t="s">
        <v>522</v>
      </c>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row>
    <row r="221" spans="2:40" x14ac:dyDescent="0.4">
      <c r="C221" s="81"/>
      <c r="D221" s="40" t="s">
        <v>306</v>
      </c>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row>
    <row r="222" spans="2:40" x14ac:dyDescent="0.4">
      <c r="C222" s="81"/>
      <c r="D222" s="40" t="s">
        <v>307</v>
      </c>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row>
    <row r="223" spans="2:40" x14ac:dyDescent="0.4">
      <c r="C223" s="81"/>
      <c r="D223" s="40" t="s">
        <v>308</v>
      </c>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row>
    <row r="224" spans="2:40" x14ac:dyDescent="0.4">
      <c r="C224" s="81"/>
      <c r="D224" s="40" t="s">
        <v>240</v>
      </c>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row>
    <row r="225" spans="2:40" x14ac:dyDescent="0.4">
      <c r="C225" s="9" t="s">
        <v>523</v>
      </c>
      <c r="D225" s="162" t="s">
        <v>790</v>
      </c>
      <c r="E225" s="163"/>
      <c r="F225" s="164"/>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row>
    <row r="226" spans="2:40" x14ac:dyDescent="0.4">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row>
    <row r="227" spans="2:40" ht="36.950000000000003" customHeight="1" x14ac:dyDescent="0.4">
      <c r="B227" s="20" t="s">
        <v>120</v>
      </c>
      <c r="C227" s="165" t="s">
        <v>311</v>
      </c>
      <c r="D227" s="165"/>
      <c r="E227" s="165"/>
      <c r="F227" s="165"/>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row>
    <row r="228" spans="2:40" x14ac:dyDescent="0.4">
      <c r="C228" s="60" t="s">
        <v>644</v>
      </c>
      <c r="D228" s="40" t="s">
        <v>524</v>
      </c>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row>
    <row r="229" spans="2:40" x14ac:dyDescent="0.4">
      <c r="C229" s="81"/>
      <c r="D229" s="40" t="s">
        <v>244</v>
      </c>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row>
    <row r="230" spans="2:40" x14ac:dyDescent="0.4">
      <c r="C230" s="81"/>
      <c r="D230" s="40" t="s">
        <v>246</v>
      </c>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row>
    <row r="231" spans="2:40" x14ac:dyDescent="0.4">
      <c r="C231" s="81"/>
      <c r="D231" s="40" t="s">
        <v>248</v>
      </c>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row>
    <row r="232" spans="2:40" x14ac:dyDescent="0.4">
      <c r="C232" s="81"/>
      <c r="D232" s="40" t="s">
        <v>525</v>
      </c>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row>
    <row r="233" spans="2:40" x14ac:dyDescent="0.4">
      <c r="C233" s="81"/>
      <c r="D233" s="40" t="s">
        <v>526</v>
      </c>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row>
    <row r="234" spans="2:40" x14ac:dyDescent="0.4">
      <c r="C234" s="81"/>
      <c r="D234" s="40" t="s">
        <v>264</v>
      </c>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row>
    <row r="235" spans="2:40" x14ac:dyDescent="0.4">
      <c r="C235" s="9" t="s">
        <v>445</v>
      </c>
      <c r="D235" s="162" t="s">
        <v>791</v>
      </c>
      <c r="E235" s="163"/>
      <c r="F235" s="164"/>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row>
    <row r="236" spans="2:40" x14ac:dyDescent="0.4">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row>
    <row r="237" spans="2:40" x14ac:dyDescent="0.4">
      <c r="B237" s="18" t="s">
        <v>117</v>
      </c>
      <c r="C237" t="s">
        <v>121</v>
      </c>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row>
    <row r="238" spans="2:40" x14ac:dyDescent="0.4">
      <c r="C238" s="60" t="s">
        <v>644</v>
      </c>
      <c r="D238" s="40" t="s">
        <v>527</v>
      </c>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row>
    <row r="239" spans="2:40" x14ac:dyDescent="0.4">
      <c r="C239" s="81"/>
      <c r="D239" s="40" t="s">
        <v>528</v>
      </c>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row>
    <row r="240" spans="2:40" x14ac:dyDescent="0.4">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row>
    <row r="241" spans="2:40" x14ac:dyDescent="0.4">
      <c r="B241" t="s">
        <v>128</v>
      </c>
      <c r="C241" t="s">
        <v>123</v>
      </c>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row>
    <row r="242" spans="2:40" x14ac:dyDescent="0.4">
      <c r="C242" s="9" t="s">
        <v>122</v>
      </c>
      <c r="D242" s="162" t="s">
        <v>792</v>
      </c>
      <c r="E242" s="163"/>
      <c r="F242" s="164"/>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row>
    <row r="243" spans="2:40" x14ac:dyDescent="0.4">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row>
    <row r="244" spans="2:40" ht="24" x14ac:dyDescent="0.4">
      <c r="B244" s="55" t="s">
        <v>114</v>
      </c>
      <c r="C244" s="55" t="s">
        <v>124</v>
      </c>
      <c r="D244" s="55"/>
      <c r="E244" s="55"/>
      <c r="F244" s="55"/>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row>
    <row r="245" spans="2:40" x14ac:dyDescent="0.4">
      <c r="B245" t="s">
        <v>126</v>
      </c>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row>
    <row r="246" spans="2:40" x14ac:dyDescent="0.4">
      <c r="B246" s="18" t="s">
        <v>125</v>
      </c>
      <c r="C246" t="s">
        <v>127</v>
      </c>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row>
    <row r="247" spans="2:40" x14ac:dyDescent="0.4">
      <c r="C247" s="60" t="s">
        <v>644</v>
      </c>
      <c r="D247" s="40" t="s">
        <v>488</v>
      </c>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row>
    <row r="248" spans="2:40" x14ac:dyDescent="0.4">
      <c r="C248" s="81"/>
      <c r="D248" s="40" t="s">
        <v>489</v>
      </c>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row>
    <row r="249" spans="2:40" x14ac:dyDescent="0.4">
      <c r="C249" s="81"/>
      <c r="D249" s="40" t="s">
        <v>529</v>
      </c>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row>
    <row r="250" spans="2:40" x14ac:dyDescent="0.4">
      <c r="C250" s="81"/>
      <c r="D250" s="40" t="s">
        <v>530</v>
      </c>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row>
    <row r="251" spans="2:40" x14ac:dyDescent="0.4">
      <c r="C251" s="81"/>
      <c r="D251" s="40" t="s">
        <v>531</v>
      </c>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row>
    <row r="252" spans="2:40" x14ac:dyDescent="0.4">
      <c r="C252" s="81"/>
      <c r="D252" s="40" t="s">
        <v>532</v>
      </c>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row>
    <row r="253" spans="2:40" x14ac:dyDescent="0.4">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row>
    <row r="254" spans="2:40" x14ac:dyDescent="0.4">
      <c r="B254" s="18" t="s">
        <v>129</v>
      </c>
      <c r="C254" t="s">
        <v>638</v>
      </c>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row>
    <row r="255" spans="2:40" x14ac:dyDescent="0.4">
      <c r="C255" s="60" t="s">
        <v>645</v>
      </c>
      <c r="D255" s="40" t="s">
        <v>446</v>
      </c>
      <c r="E255" s="7"/>
      <c r="F255" s="7"/>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row>
    <row r="256" spans="2:40" ht="18" customHeight="1" x14ac:dyDescent="0.4">
      <c r="C256" s="60" t="s">
        <v>645</v>
      </c>
      <c r="D256" s="40" t="s">
        <v>447</v>
      </c>
      <c r="E256" s="7"/>
      <c r="F256" s="7"/>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row>
    <row r="257" spans="2:40" x14ac:dyDescent="0.4">
      <c r="C257" s="60" t="s">
        <v>645</v>
      </c>
      <c r="D257" s="40" t="s">
        <v>448</v>
      </c>
      <c r="E257" s="7"/>
      <c r="F257" s="7"/>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row>
    <row r="258" spans="2:40" x14ac:dyDescent="0.4">
      <c r="C258" s="60" t="s">
        <v>645</v>
      </c>
      <c r="D258" s="40" t="s">
        <v>449</v>
      </c>
      <c r="E258" s="7"/>
      <c r="F258" s="7"/>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row>
    <row r="259" spans="2:40" x14ac:dyDescent="0.4">
      <c r="C259" s="60" t="s">
        <v>645</v>
      </c>
      <c r="D259" s="40" t="s">
        <v>586</v>
      </c>
      <c r="E259" s="7"/>
      <c r="F259" s="7"/>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row>
    <row r="260" spans="2:40" x14ac:dyDescent="0.4">
      <c r="C260" s="9" t="s">
        <v>587</v>
      </c>
      <c r="D260" s="162" t="s">
        <v>793</v>
      </c>
      <c r="E260" s="163"/>
      <c r="F260" s="164"/>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row>
    <row r="261" spans="2:40" x14ac:dyDescent="0.4">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row>
    <row r="262" spans="2:40" ht="36.950000000000003" customHeight="1" x14ac:dyDescent="0.4">
      <c r="B262" s="20" t="s">
        <v>131</v>
      </c>
      <c r="C262" s="165" t="s">
        <v>639</v>
      </c>
      <c r="D262" s="165"/>
      <c r="E262" s="165"/>
      <c r="F262" s="165"/>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row>
    <row r="263" spans="2:40" x14ac:dyDescent="0.4">
      <c r="C263" s="60" t="s">
        <v>645</v>
      </c>
      <c r="D263" s="40" t="s">
        <v>450</v>
      </c>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row>
    <row r="264" spans="2:40" x14ac:dyDescent="0.4">
      <c r="C264" s="60" t="s">
        <v>645</v>
      </c>
      <c r="D264" s="40" t="s">
        <v>451</v>
      </c>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row>
    <row r="265" spans="2:40" x14ac:dyDescent="0.4">
      <c r="C265" s="60" t="s">
        <v>645</v>
      </c>
      <c r="D265" s="40" t="s">
        <v>452</v>
      </c>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row>
    <row r="266" spans="2:40" x14ac:dyDescent="0.4">
      <c r="C266" s="60" t="s">
        <v>645</v>
      </c>
      <c r="D266" s="40" t="s">
        <v>453</v>
      </c>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row>
    <row r="267" spans="2:40" x14ac:dyDescent="0.4">
      <c r="C267" s="60" t="s">
        <v>645</v>
      </c>
      <c r="D267" s="40" t="s">
        <v>327</v>
      </c>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row>
    <row r="268" spans="2:40" x14ac:dyDescent="0.4">
      <c r="C268" s="60" t="s">
        <v>645</v>
      </c>
      <c r="D268" s="40" t="s">
        <v>328</v>
      </c>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row>
    <row r="269" spans="2:40" ht="18.600000000000001" customHeight="1" x14ac:dyDescent="0.4">
      <c r="C269" s="60" t="s">
        <v>645</v>
      </c>
      <c r="D269" s="40" t="s">
        <v>454</v>
      </c>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row>
    <row r="270" spans="2:40" x14ac:dyDescent="0.4">
      <c r="C270" s="60" t="s">
        <v>645</v>
      </c>
      <c r="D270" s="40" t="s">
        <v>455</v>
      </c>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row>
    <row r="271" spans="2:40" x14ac:dyDescent="0.4">
      <c r="C271" s="60" t="s">
        <v>645</v>
      </c>
      <c r="D271" s="40" t="s">
        <v>588</v>
      </c>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row>
    <row r="272" spans="2:40" x14ac:dyDescent="0.4">
      <c r="C272" s="9" t="s">
        <v>590</v>
      </c>
      <c r="D272" s="162" t="s">
        <v>807</v>
      </c>
      <c r="E272" s="163"/>
      <c r="F272" s="164"/>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row>
    <row r="273" spans="2:40" x14ac:dyDescent="0.4">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row>
    <row r="274" spans="2:40" x14ac:dyDescent="0.4">
      <c r="B274" t="s">
        <v>133</v>
      </c>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row>
    <row r="275" spans="2:40" ht="36" customHeight="1" x14ac:dyDescent="0.4">
      <c r="B275" s="18" t="s">
        <v>134</v>
      </c>
      <c r="C275" s="165" t="s">
        <v>640</v>
      </c>
      <c r="D275" s="165"/>
      <c r="E275" s="165"/>
      <c r="F275" s="165"/>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row>
    <row r="276" spans="2:40" x14ac:dyDescent="0.4">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row>
    <row r="277" spans="2:40" x14ac:dyDescent="0.4">
      <c r="C277" t="s">
        <v>135</v>
      </c>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row>
    <row r="278" spans="2:40" x14ac:dyDescent="0.4">
      <c r="C278" s="60" t="s">
        <v>645</v>
      </c>
      <c r="D278" s="40" t="s">
        <v>456</v>
      </c>
      <c r="E278" s="7"/>
      <c r="F278" s="7"/>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row>
    <row r="279" spans="2:40" x14ac:dyDescent="0.4">
      <c r="C279" s="60" t="s">
        <v>645</v>
      </c>
      <c r="D279" s="40" t="s">
        <v>458</v>
      </c>
      <c r="E279" s="7"/>
      <c r="F279" s="7"/>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row>
    <row r="280" spans="2:40" x14ac:dyDescent="0.4">
      <c r="C280" s="60" t="s">
        <v>645</v>
      </c>
      <c r="D280" s="40" t="s">
        <v>459</v>
      </c>
      <c r="E280" s="7"/>
      <c r="F280" s="7"/>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row>
    <row r="281" spans="2:40" x14ac:dyDescent="0.4">
      <c r="C281" s="60" t="s">
        <v>645</v>
      </c>
      <c r="D281" s="40" t="s">
        <v>460</v>
      </c>
      <c r="E281" s="7"/>
      <c r="F281" s="7"/>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row>
    <row r="282" spans="2:40" x14ac:dyDescent="0.4">
      <c r="C282" s="60" t="s">
        <v>645</v>
      </c>
      <c r="D282" s="40" t="s">
        <v>209</v>
      </c>
      <c r="E282" s="7"/>
      <c r="F282" s="7"/>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row>
    <row r="283" spans="2:40" x14ac:dyDescent="0.4">
      <c r="C283" s="9" t="s">
        <v>47</v>
      </c>
      <c r="D283" s="162" t="s">
        <v>806</v>
      </c>
      <c r="E283" s="163"/>
      <c r="F283" s="164"/>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row>
    <row r="284" spans="2:40" x14ac:dyDescent="0.4">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row>
    <row r="285" spans="2:40" x14ac:dyDescent="0.4">
      <c r="C285" t="s">
        <v>136</v>
      </c>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row>
    <row r="286" spans="2:40" x14ac:dyDescent="0.4">
      <c r="C286" s="60" t="s">
        <v>645</v>
      </c>
      <c r="D286" s="40" t="s">
        <v>456</v>
      </c>
      <c r="E286" s="7"/>
      <c r="F286" s="7"/>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row>
    <row r="287" spans="2:40" x14ac:dyDescent="0.4">
      <c r="C287" s="60" t="s">
        <v>645</v>
      </c>
      <c r="D287" s="40" t="s">
        <v>458</v>
      </c>
      <c r="E287" s="7"/>
      <c r="F287" s="7"/>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row>
    <row r="288" spans="2:40" x14ac:dyDescent="0.4">
      <c r="C288" s="60" t="s">
        <v>645</v>
      </c>
      <c r="D288" s="40" t="s">
        <v>459</v>
      </c>
      <c r="E288" s="7"/>
      <c r="F288" s="7"/>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row>
    <row r="289" spans="2:40" x14ac:dyDescent="0.4">
      <c r="C289" s="60" t="s">
        <v>645</v>
      </c>
      <c r="D289" s="40" t="s">
        <v>460</v>
      </c>
      <c r="E289" s="7"/>
      <c r="F289" s="7"/>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row>
    <row r="290" spans="2:40" x14ac:dyDescent="0.4">
      <c r="C290" s="60" t="s">
        <v>645</v>
      </c>
      <c r="D290" s="40" t="s">
        <v>209</v>
      </c>
      <c r="E290" s="7"/>
      <c r="F290" s="7"/>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row>
    <row r="291" spans="2:40" x14ac:dyDescent="0.4">
      <c r="C291" s="9" t="s">
        <v>47</v>
      </c>
      <c r="D291" s="162" t="s">
        <v>808</v>
      </c>
      <c r="E291" s="163"/>
      <c r="F291" s="164"/>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row>
    <row r="292" spans="2:40" x14ac:dyDescent="0.4">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row>
    <row r="293" spans="2:40" x14ac:dyDescent="0.4">
      <c r="C293" t="s">
        <v>137</v>
      </c>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row>
    <row r="294" spans="2:40" x14ac:dyDescent="0.4">
      <c r="C294" s="60" t="s">
        <v>645</v>
      </c>
      <c r="D294" s="40" t="s">
        <v>456</v>
      </c>
      <c r="E294" s="7"/>
      <c r="F294" s="7"/>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row>
    <row r="295" spans="2:40" x14ac:dyDescent="0.4">
      <c r="C295" s="60" t="s">
        <v>645</v>
      </c>
      <c r="D295" s="40" t="s">
        <v>458</v>
      </c>
      <c r="E295" s="7"/>
      <c r="F295" s="7"/>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row>
    <row r="296" spans="2:40" x14ac:dyDescent="0.4">
      <c r="C296" s="60" t="s">
        <v>645</v>
      </c>
      <c r="D296" s="40" t="s">
        <v>459</v>
      </c>
      <c r="E296" s="7"/>
      <c r="F296" s="7"/>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row>
    <row r="297" spans="2:40" x14ac:dyDescent="0.4">
      <c r="C297" s="60" t="s">
        <v>645</v>
      </c>
      <c r="D297" s="40" t="s">
        <v>460</v>
      </c>
      <c r="E297" s="7"/>
      <c r="F297" s="7"/>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row>
    <row r="298" spans="2:40" x14ac:dyDescent="0.4">
      <c r="C298" s="60" t="s">
        <v>645</v>
      </c>
      <c r="D298" s="40" t="s">
        <v>209</v>
      </c>
      <c r="E298" s="7"/>
      <c r="F298" s="7"/>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row>
    <row r="299" spans="2:40" x14ac:dyDescent="0.4">
      <c r="C299" s="9" t="s">
        <v>47</v>
      </c>
      <c r="D299" s="162" t="s">
        <v>809</v>
      </c>
      <c r="E299" s="163"/>
      <c r="F299" s="164"/>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row>
    <row r="300" spans="2:40" x14ac:dyDescent="0.4">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row>
    <row r="301" spans="2:40" x14ac:dyDescent="0.4">
      <c r="B301" t="s">
        <v>140</v>
      </c>
      <c r="C301" t="s">
        <v>641</v>
      </c>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row>
    <row r="302" spans="2:40" x14ac:dyDescent="0.4">
      <c r="C302" t="s">
        <v>135</v>
      </c>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row>
    <row r="303" spans="2:40" x14ac:dyDescent="0.4">
      <c r="B303">
        <v>1</v>
      </c>
      <c r="C303" s="60" t="s">
        <v>645</v>
      </c>
      <c r="D303" s="40" t="s">
        <v>446</v>
      </c>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row>
    <row r="304" spans="2:40" x14ac:dyDescent="0.4">
      <c r="B304">
        <v>2</v>
      </c>
      <c r="C304" s="60" t="s">
        <v>645</v>
      </c>
      <c r="D304" s="40" t="s">
        <v>447</v>
      </c>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row>
    <row r="305" spans="2:40" x14ac:dyDescent="0.4">
      <c r="B305" s="58">
        <v>3</v>
      </c>
      <c r="C305" s="60" t="s">
        <v>645</v>
      </c>
      <c r="D305" s="40" t="s">
        <v>342</v>
      </c>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row>
    <row r="306" spans="2:40" x14ac:dyDescent="0.4">
      <c r="B306" s="58">
        <v>4</v>
      </c>
      <c r="C306" s="60" t="s">
        <v>645</v>
      </c>
      <c r="D306" s="40" t="s">
        <v>343</v>
      </c>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row>
    <row r="307" spans="2:40" x14ac:dyDescent="0.4">
      <c r="B307" s="58">
        <v>5</v>
      </c>
      <c r="C307" s="60" t="s">
        <v>645</v>
      </c>
      <c r="D307" s="40" t="s">
        <v>461</v>
      </c>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row>
    <row r="308" spans="2:40" x14ac:dyDescent="0.4">
      <c r="B308" s="58">
        <v>6</v>
      </c>
      <c r="C308" s="60" t="s">
        <v>645</v>
      </c>
      <c r="D308" s="40" t="s">
        <v>462</v>
      </c>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row>
    <row r="309" spans="2:40" x14ac:dyDescent="0.4">
      <c r="B309" s="58">
        <v>7</v>
      </c>
      <c r="C309" s="60" t="s">
        <v>645</v>
      </c>
      <c r="D309" s="40" t="s">
        <v>264</v>
      </c>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row>
    <row r="310" spans="2:40" x14ac:dyDescent="0.4">
      <c r="B310" s="58">
        <v>8</v>
      </c>
      <c r="C310" s="9" t="s">
        <v>445</v>
      </c>
      <c r="D310" s="162" t="s">
        <v>810</v>
      </c>
      <c r="E310" s="163"/>
      <c r="F310" s="164"/>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row>
    <row r="311" spans="2:40" x14ac:dyDescent="0.4">
      <c r="B311" s="58">
        <v>9</v>
      </c>
      <c r="D311" s="11"/>
      <c r="E311" s="7"/>
      <c r="F311" s="7"/>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row>
    <row r="312" spans="2:40" x14ac:dyDescent="0.4">
      <c r="B312" s="58">
        <v>10</v>
      </c>
      <c r="C312" t="s">
        <v>136</v>
      </c>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row>
    <row r="313" spans="2:40" x14ac:dyDescent="0.4">
      <c r="B313" s="58">
        <v>11</v>
      </c>
      <c r="C313" s="60" t="s">
        <v>645</v>
      </c>
      <c r="D313" s="40" t="s">
        <v>446</v>
      </c>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row>
    <row r="314" spans="2:40" x14ac:dyDescent="0.4">
      <c r="C314" s="60" t="s">
        <v>645</v>
      </c>
      <c r="D314" s="40" t="s">
        <v>447</v>
      </c>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row>
    <row r="315" spans="2:40" x14ac:dyDescent="0.4">
      <c r="C315" s="60" t="s">
        <v>645</v>
      </c>
      <c r="D315" s="40" t="s">
        <v>342</v>
      </c>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row>
    <row r="316" spans="2:40" x14ac:dyDescent="0.4">
      <c r="C316" s="60" t="s">
        <v>645</v>
      </c>
      <c r="D316" s="40" t="s">
        <v>343</v>
      </c>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row>
    <row r="317" spans="2:40" x14ac:dyDescent="0.4">
      <c r="C317" s="60" t="s">
        <v>645</v>
      </c>
      <c r="D317" s="40" t="s">
        <v>461</v>
      </c>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row>
    <row r="318" spans="2:40" x14ac:dyDescent="0.4">
      <c r="C318" s="60" t="s">
        <v>645</v>
      </c>
      <c r="D318" s="40" t="s">
        <v>462</v>
      </c>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row>
    <row r="319" spans="2:40" x14ac:dyDescent="0.4">
      <c r="C319" s="60" t="s">
        <v>645</v>
      </c>
      <c r="D319" s="40" t="s">
        <v>264</v>
      </c>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row>
    <row r="320" spans="2:40" x14ac:dyDescent="0.4">
      <c r="C320" s="9" t="s">
        <v>445</v>
      </c>
      <c r="D320" s="162" t="s">
        <v>811</v>
      </c>
      <c r="E320" s="163"/>
      <c r="F320" s="164"/>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row>
    <row r="321" spans="1:40" x14ac:dyDescent="0.4">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row>
    <row r="322" spans="1:40" x14ac:dyDescent="0.4">
      <c r="A322">
        <v>1</v>
      </c>
      <c r="C322" t="s">
        <v>137</v>
      </c>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row>
    <row r="323" spans="1:40" x14ac:dyDescent="0.4">
      <c r="A323">
        <v>2</v>
      </c>
      <c r="C323" s="60" t="s">
        <v>645</v>
      </c>
      <c r="D323" s="40" t="s">
        <v>446</v>
      </c>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row>
    <row r="324" spans="1:40" x14ac:dyDescent="0.4">
      <c r="A324" s="58">
        <v>3</v>
      </c>
      <c r="C324" s="60" t="s">
        <v>645</v>
      </c>
      <c r="D324" s="40" t="s">
        <v>447</v>
      </c>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row>
    <row r="325" spans="1:40" x14ac:dyDescent="0.4">
      <c r="A325" s="58">
        <v>4</v>
      </c>
      <c r="C325" s="60" t="s">
        <v>645</v>
      </c>
      <c r="D325" s="40" t="s">
        <v>342</v>
      </c>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row>
    <row r="326" spans="1:40" ht="18" customHeight="1" x14ac:dyDescent="0.4">
      <c r="A326" s="58">
        <v>5</v>
      </c>
      <c r="C326" s="60" t="s">
        <v>645</v>
      </c>
      <c r="D326" s="40" t="s">
        <v>343</v>
      </c>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row>
    <row r="327" spans="1:40" ht="18.75" customHeight="1" x14ac:dyDescent="0.4">
      <c r="A327" s="58">
        <v>6</v>
      </c>
      <c r="C327" s="60" t="s">
        <v>645</v>
      </c>
      <c r="D327" s="40" t="s">
        <v>461</v>
      </c>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row>
    <row r="328" spans="1:40" x14ac:dyDescent="0.4">
      <c r="A328" s="58">
        <v>7</v>
      </c>
      <c r="C328" s="60" t="s">
        <v>645</v>
      </c>
      <c r="D328" s="40" t="s">
        <v>462</v>
      </c>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row>
    <row r="329" spans="1:40" x14ac:dyDescent="0.4">
      <c r="A329" s="58">
        <v>8</v>
      </c>
      <c r="C329" s="60" t="s">
        <v>645</v>
      </c>
      <c r="D329" s="40" t="s">
        <v>264</v>
      </c>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row>
    <row r="330" spans="1:40" x14ac:dyDescent="0.4">
      <c r="A330" s="58">
        <v>9</v>
      </c>
      <c r="C330" s="9" t="s">
        <v>445</v>
      </c>
      <c r="D330" s="162" t="s">
        <v>812</v>
      </c>
      <c r="E330" s="163"/>
      <c r="F330" s="164"/>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row>
    <row r="331" spans="1:40" x14ac:dyDescent="0.4">
      <c r="A331" s="58">
        <v>10</v>
      </c>
      <c r="D331" s="11"/>
      <c r="E331" s="7"/>
      <c r="F331" s="7"/>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row>
    <row r="332" spans="1:40" ht="36.950000000000003" customHeight="1" x14ac:dyDescent="0.4">
      <c r="A332" s="58">
        <v>11</v>
      </c>
      <c r="B332" s="6" t="s">
        <v>138</v>
      </c>
      <c r="C332" s="165" t="s">
        <v>642</v>
      </c>
      <c r="D332" s="165"/>
      <c r="E332" s="165"/>
      <c r="F332" s="165"/>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row>
    <row r="333" spans="1:40" x14ac:dyDescent="0.4">
      <c r="A333" s="58">
        <v>1</v>
      </c>
      <c r="B333" s="6"/>
      <c r="C333" t="s">
        <v>135</v>
      </c>
      <c r="D333" s="7"/>
      <c r="E333" s="7"/>
      <c r="F333" s="7"/>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row>
    <row r="334" spans="1:40" x14ac:dyDescent="0.4">
      <c r="A334">
        <v>2</v>
      </c>
      <c r="C334" s="60" t="s">
        <v>645</v>
      </c>
      <c r="D334" s="40" t="s">
        <v>450</v>
      </c>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row>
    <row r="335" spans="1:40" x14ac:dyDescent="0.4">
      <c r="A335" s="58">
        <v>3</v>
      </c>
      <c r="C335" s="60" t="s">
        <v>645</v>
      </c>
      <c r="D335" s="40" t="s">
        <v>451</v>
      </c>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row>
    <row r="336" spans="1:40" x14ac:dyDescent="0.4">
      <c r="A336" s="58">
        <v>4</v>
      </c>
      <c r="C336" s="60" t="s">
        <v>645</v>
      </c>
      <c r="D336" s="40" t="s">
        <v>452</v>
      </c>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row>
    <row r="337" spans="1:40" x14ac:dyDescent="0.4">
      <c r="A337" s="58">
        <v>5</v>
      </c>
      <c r="C337" s="60" t="s">
        <v>645</v>
      </c>
      <c r="D337" s="40" t="s">
        <v>453</v>
      </c>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row>
    <row r="338" spans="1:40" x14ac:dyDescent="0.4">
      <c r="A338" s="58">
        <v>6</v>
      </c>
      <c r="C338" s="60" t="s">
        <v>645</v>
      </c>
      <c r="D338" s="40" t="s">
        <v>327</v>
      </c>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row>
    <row r="339" spans="1:40" x14ac:dyDescent="0.4">
      <c r="A339" s="58">
        <v>7</v>
      </c>
      <c r="C339" s="60" t="s">
        <v>645</v>
      </c>
      <c r="D339" s="40" t="s">
        <v>328</v>
      </c>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row>
    <row r="340" spans="1:40" x14ac:dyDescent="0.4">
      <c r="A340" s="58">
        <v>8</v>
      </c>
      <c r="C340" s="60" t="s">
        <v>645</v>
      </c>
      <c r="D340" s="40" t="s">
        <v>454</v>
      </c>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row>
    <row r="341" spans="1:40" x14ac:dyDescent="0.4">
      <c r="A341" s="58">
        <v>9</v>
      </c>
      <c r="C341" s="60" t="s">
        <v>645</v>
      </c>
      <c r="D341" s="40" t="s">
        <v>455</v>
      </c>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row>
    <row r="342" spans="1:40" x14ac:dyDescent="0.4">
      <c r="A342" s="58">
        <v>10</v>
      </c>
      <c r="C342" s="60" t="s">
        <v>645</v>
      </c>
      <c r="D342" s="40" t="s">
        <v>329</v>
      </c>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row>
    <row r="343" spans="1:40" x14ac:dyDescent="0.4">
      <c r="A343" s="58">
        <v>11</v>
      </c>
      <c r="C343" s="9" t="s">
        <v>47</v>
      </c>
      <c r="D343" s="162" t="s">
        <v>813</v>
      </c>
      <c r="E343" s="163"/>
      <c r="F343" s="164"/>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row>
    <row r="344" spans="1:40" x14ac:dyDescent="0.4">
      <c r="A344" s="58">
        <v>12</v>
      </c>
      <c r="B344" s="18"/>
      <c r="D344" s="10"/>
      <c r="E344" s="10"/>
      <c r="F344" s="10"/>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row>
    <row r="345" spans="1:40" x14ac:dyDescent="0.4">
      <c r="A345" s="58">
        <v>13</v>
      </c>
      <c r="B345" s="18"/>
      <c r="C345" t="s">
        <v>223</v>
      </c>
      <c r="D345" s="10"/>
      <c r="E345" s="10"/>
      <c r="F345" s="10"/>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row>
    <row r="346" spans="1:40" x14ac:dyDescent="0.4">
      <c r="B346" s="18"/>
      <c r="C346" s="60" t="s">
        <v>645</v>
      </c>
      <c r="D346" s="40" t="s">
        <v>450</v>
      </c>
      <c r="E346" s="10"/>
      <c r="F346" s="10"/>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row>
    <row r="347" spans="1:40" x14ac:dyDescent="0.4">
      <c r="B347" s="18"/>
      <c r="C347" s="60" t="s">
        <v>645</v>
      </c>
      <c r="D347" s="40" t="s">
        <v>451</v>
      </c>
      <c r="E347" s="10"/>
      <c r="F347" s="10"/>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row>
    <row r="348" spans="1:40" x14ac:dyDescent="0.4">
      <c r="B348" s="18"/>
      <c r="C348" s="60" t="s">
        <v>645</v>
      </c>
      <c r="D348" s="40" t="s">
        <v>452</v>
      </c>
      <c r="E348" s="10"/>
      <c r="F348" s="10"/>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row>
    <row r="349" spans="1:40" x14ac:dyDescent="0.4">
      <c r="B349" s="18"/>
      <c r="C349" s="60" t="s">
        <v>645</v>
      </c>
      <c r="D349" s="40" t="s">
        <v>453</v>
      </c>
      <c r="E349" s="10"/>
      <c r="F349" s="10"/>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row>
    <row r="350" spans="1:40" x14ac:dyDescent="0.4">
      <c r="B350" s="18"/>
      <c r="C350" s="60" t="s">
        <v>645</v>
      </c>
      <c r="D350" s="40" t="s">
        <v>327</v>
      </c>
      <c r="E350" s="10"/>
      <c r="F350" s="10"/>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row>
    <row r="351" spans="1:40" x14ac:dyDescent="0.4">
      <c r="B351" s="18"/>
      <c r="C351" s="60" t="s">
        <v>645</v>
      </c>
      <c r="D351" s="40" t="s">
        <v>328</v>
      </c>
      <c r="E351" s="10"/>
      <c r="F351" s="10"/>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row>
    <row r="352" spans="1:40" x14ac:dyDescent="0.4">
      <c r="B352" s="18"/>
      <c r="C352" s="60" t="s">
        <v>645</v>
      </c>
      <c r="D352" s="40" t="s">
        <v>454</v>
      </c>
      <c r="E352" s="10"/>
      <c r="F352" s="10"/>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row>
    <row r="353" spans="2:40" x14ac:dyDescent="0.4">
      <c r="B353" s="18"/>
      <c r="C353" s="60" t="s">
        <v>645</v>
      </c>
      <c r="D353" s="40" t="s">
        <v>455</v>
      </c>
      <c r="E353" s="10"/>
      <c r="F353" s="10"/>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row>
    <row r="354" spans="2:40" x14ac:dyDescent="0.4">
      <c r="B354" s="18"/>
      <c r="C354" s="60" t="s">
        <v>645</v>
      </c>
      <c r="D354" s="40" t="s">
        <v>329</v>
      </c>
      <c r="E354" s="10"/>
      <c r="F354" s="10"/>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row>
    <row r="355" spans="2:40" x14ac:dyDescent="0.4">
      <c r="B355" s="18"/>
      <c r="C355" s="9" t="s">
        <v>47</v>
      </c>
      <c r="D355" s="162" t="s">
        <v>814</v>
      </c>
      <c r="E355" s="163"/>
      <c r="F355" s="164"/>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row>
    <row r="356" spans="2:40" x14ac:dyDescent="0.4">
      <c r="B356" s="18"/>
      <c r="D356" s="10"/>
      <c r="E356" s="10"/>
      <c r="F356" s="10"/>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row>
    <row r="357" spans="2:40" x14ac:dyDescent="0.4">
      <c r="B357" s="18"/>
      <c r="C357" t="s">
        <v>137</v>
      </c>
      <c r="D357" s="10"/>
      <c r="E357" s="10"/>
      <c r="F357" s="10"/>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row>
    <row r="358" spans="2:40" x14ac:dyDescent="0.4">
      <c r="B358" s="18"/>
      <c r="C358" s="60" t="s">
        <v>645</v>
      </c>
      <c r="D358" s="40" t="s">
        <v>450</v>
      </c>
      <c r="E358" s="10"/>
      <c r="F358" s="10"/>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row>
    <row r="359" spans="2:40" x14ac:dyDescent="0.4">
      <c r="B359" s="18"/>
      <c r="C359" s="60" t="s">
        <v>645</v>
      </c>
      <c r="D359" s="40" t="s">
        <v>451</v>
      </c>
      <c r="E359" s="10"/>
      <c r="F359" s="10"/>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row>
    <row r="360" spans="2:40" x14ac:dyDescent="0.4">
      <c r="B360" s="18"/>
      <c r="C360" s="60" t="s">
        <v>645</v>
      </c>
      <c r="D360" s="40" t="s">
        <v>452</v>
      </c>
      <c r="E360" s="10"/>
      <c r="F360" s="10"/>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row>
    <row r="361" spans="2:40" x14ac:dyDescent="0.4">
      <c r="B361" s="18"/>
      <c r="C361" s="60" t="s">
        <v>645</v>
      </c>
      <c r="D361" s="40" t="s">
        <v>453</v>
      </c>
      <c r="E361" s="10"/>
      <c r="F361" s="10"/>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row>
    <row r="362" spans="2:40" x14ac:dyDescent="0.4">
      <c r="B362" s="18"/>
      <c r="C362" s="60" t="s">
        <v>645</v>
      </c>
      <c r="D362" s="40" t="s">
        <v>327</v>
      </c>
      <c r="E362" s="10"/>
      <c r="F362" s="10"/>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row>
    <row r="363" spans="2:40" x14ac:dyDescent="0.4">
      <c r="B363" s="18"/>
      <c r="C363" s="60" t="s">
        <v>645</v>
      </c>
      <c r="D363" s="40" t="s">
        <v>328</v>
      </c>
      <c r="E363" s="10"/>
      <c r="F363" s="10"/>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row>
    <row r="364" spans="2:40" x14ac:dyDescent="0.4">
      <c r="B364" s="18"/>
      <c r="C364" s="60" t="s">
        <v>645</v>
      </c>
      <c r="D364" s="40" t="s">
        <v>454</v>
      </c>
      <c r="E364" s="10"/>
      <c r="F364" s="10"/>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row>
    <row r="365" spans="2:40" x14ac:dyDescent="0.4">
      <c r="B365" s="18"/>
      <c r="C365" s="60" t="s">
        <v>645</v>
      </c>
      <c r="D365" s="40" t="s">
        <v>455</v>
      </c>
      <c r="E365" s="10"/>
      <c r="F365" s="10"/>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row>
    <row r="366" spans="2:40" x14ac:dyDescent="0.4">
      <c r="B366" s="18"/>
      <c r="C366" s="60" t="s">
        <v>645</v>
      </c>
      <c r="D366" s="40" t="s">
        <v>329</v>
      </c>
      <c r="E366" s="10"/>
      <c r="F366" s="10"/>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row>
    <row r="367" spans="2:40" x14ac:dyDescent="0.4">
      <c r="B367" s="18"/>
      <c r="C367" s="9" t="s">
        <v>47</v>
      </c>
      <c r="D367" s="162" t="s">
        <v>815</v>
      </c>
      <c r="E367" s="163"/>
      <c r="F367" s="164"/>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row>
    <row r="368" spans="2:40" x14ac:dyDescent="0.4">
      <c r="B368" s="18"/>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row>
    <row r="369" spans="2:40" ht="24" x14ac:dyDescent="0.4">
      <c r="B369" s="55" t="s">
        <v>142</v>
      </c>
      <c r="C369" s="55" t="s">
        <v>144</v>
      </c>
      <c r="D369" s="55"/>
      <c r="E369" s="55"/>
      <c r="F369" s="55"/>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row>
    <row r="370" spans="2:40" x14ac:dyDescent="0.4">
      <c r="B370" s="18" t="s">
        <v>158</v>
      </c>
      <c r="C370" s="18" t="s">
        <v>346</v>
      </c>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row>
    <row r="371" spans="2:40" x14ac:dyDescent="0.4">
      <c r="C371" s="60" t="s">
        <v>644</v>
      </c>
      <c r="D371" s="40" t="s">
        <v>155</v>
      </c>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row>
    <row r="372" spans="2:40" x14ac:dyDescent="0.4">
      <c r="C372" s="60" t="s">
        <v>644</v>
      </c>
      <c r="D372" s="40" t="s">
        <v>156</v>
      </c>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row>
    <row r="373" spans="2:40" x14ac:dyDescent="0.4">
      <c r="C373" s="60" t="s">
        <v>644</v>
      </c>
      <c r="D373" s="40" t="s">
        <v>145</v>
      </c>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row>
    <row r="374" spans="2:40" x14ac:dyDescent="0.4">
      <c r="C374" s="60" t="s">
        <v>644</v>
      </c>
      <c r="D374" s="40" t="s">
        <v>146</v>
      </c>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row>
    <row r="375" spans="2:40" x14ac:dyDescent="0.4">
      <c r="C375" s="60" t="s">
        <v>644</v>
      </c>
      <c r="D375" s="40" t="s">
        <v>147</v>
      </c>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row>
    <row r="376" spans="2:40" x14ac:dyDescent="0.4">
      <c r="C376" s="60" t="s">
        <v>644</v>
      </c>
      <c r="D376" s="40" t="s">
        <v>148</v>
      </c>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row>
    <row r="377" spans="2:40" x14ac:dyDescent="0.4">
      <c r="C377" s="60" t="s">
        <v>644</v>
      </c>
      <c r="D377" s="40" t="s">
        <v>149</v>
      </c>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row>
    <row r="378" spans="2:40" x14ac:dyDescent="0.4">
      <c r="C378" s="60" t="s">
        <v>644</v>
      </c>
      <c r="D378" s="40" t="s">
        <v>150</v>
      </c>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row>
    <row r="379" spans="2:40" x14ac:dyDescent="0.4">
      <c r="C379" s="60" t="s">
        <v>644</v>
      </c>
      <c r="D379" s="40" t="s">
        <v>151</v>
      </c>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row>
    <row r="380" spans="2:40" x14ac:dyDescent="0.4">
      <c r="C380" s="60" t="s">
        <v>644</v>
      </c>
      <c r="D380" s="40" t="s">
        <v>152</v>
      </c>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row>
    <row r="381" spans="2:40" x14ac:dyDescent="0.4">
      <c r="C381" s="60" t="s">
        <v>644</v>
      </c>
      <c r="D381" s="40" t="s">
        <v>153</v>
      </c>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row>
    <row r="382" spans="2:40" x14ac:dyDescent="0.4">
      <c r="C382" s="60" t="s">
        <v>644</v>
      </c>
      <c r="D382" s="40" t="s">
        <v>154</v>
      </c>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row>
    <row r="383" spans="2:40" ht="18" customHeight="1" x14ac:dyDescent="0.4">
      <c r="C383" s="60" t="s">
        <v>644</v>
      </c>
      <c r="D383" s="40" t="s">
        <v>157</v>
      </c>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row>
    <row r="384" spans="2:40" x14ac:dyDescent="0.4">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row>
    <row r="385" spans="2:40" x14ac:dyDescent="0.4">
      <c r="B385" s="18" t="s">
        <v>159</v>
      </c>
      <c r="C385" t="s">
        <v>160</v>
      </c>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row>
    <row r="386" spans="2:40" x14ac:dyDescent="0.4">
      <c r="C386" s="60" t="s">
        <v>644</v>
      </c>
      <c r="D386" s="40" t="s">
        <v>355</v>
      </c>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row>
    <row r="387" spans="2:40" x14ac:dyDescent="0.4">
      <c r="D387" s="40" t="s">
        <v>356</v>
      </c>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row>
    <row r="388" spans="2:40" x14ac:dyDescent="0.4">
      <c r="D388" s="40" t="s">
        <v>533</v>
      </c>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row>
    <row r="389" spans="2:40" x14ac:dyDescent="0.4">
      <c r="D389" s="40" t="s">
        <v>376</v>
      </c>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row>
    <row r="390" spans="2:40" x14ac:dyDescent="0.4">
      <c r="D390" s="40" t="s">
        <v>377</v>
      </c>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row>
    <row r="391" spans="2:40" x14ac:dyDescent="0.4">
      <c r="D391" s="40" t="s">
        <v>354</v>
      </c>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row>
    <row r="392" spans="2:40" x14ac:dyDescent="0.4">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row>
    <row r="393" spans="2:40" x14ac:dyDescent="0.4">
      <c r="B393" s="18" t="s">
        <v>161</v>
      </c>
      <c r="C393" s="165" t="s">
        <v>164</v>
      </c>
      <c r="D393" s="165"/>
      <c r="E393" s="165"/>
      <c r="F393" s="165"/>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row>
    <row r="394" spans="2:40" x14ac:dyDescent="0.4">
      <c r="C394" s="60" t="s">
        <v>644</v>
      </c>
      <c r="D394" s="40" t="s">
        <v>534</v>
      </c>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row>
    <row r="395" spans="2:40" x14ac:dyDescent="0.4">
      <c r="D395" s="40" t="s">
        <v>535</v>
      </c>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row>
    <row r="396" spans="2:40" x14ac:dyDescent="0.4">
      <c r="D396" s="40" t="s">
        <v>536</v>
      </c>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row>
    <row r="397" spans="2:40" x14ac:dyDescent="0.4">
      <c r="D397" s="40" t="s">
        <v>537</v>
      </c>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row>
    <row r="398" spans="2:40" x14ac:dyDescent="0.4">
      <c r="D398" s="40" t="s">
        <v>538</v>
      </c>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row>
    <row r="399" spans="2:40" x14ac:dyDescent="0.4">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row>
    <row r="400" spans="2:40" x14ac:dyDescent="0.4">
      <c r="B400" s="18" t="s">
        <v>162</v>
      </c>
      <c r="C400" t="s">
        <v>165</v>
      </c>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row>
    <row r="401" spans="2:40" x14ac:dyDescent="0.4">
      <c r="C401" s="9" t="s">
        <v>122</v>
      </c>
      <c r="D401" s="162" t="s">
        <v>794</v>
      </c>
      <c r="E401" s="163"/>
      <c r="F401" s="164"/>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row>
    <row r="402" spans="2:40" x14ac:dyDescent="0.4">
      <c r="D402" s="10"/>
      <c r="E402" s="10"/>
      <c r="F402" s="10"/>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row>
    <row r="403" spans="2:40" x14ac:dyDescent="0.4">
      <c r="B403" s="18" t="s">
        <v>163</v>
      </c>
      <c r="C403" t="s">
        <v>166</v>
      </c>
      <c r="D403" s="10"/>
      <c r="E403" s="10"/>
      <c r="F403" s="10"/>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row>
    <row r="404" spans="2:40" x14ac:dyDescent="0.4">
      <c r="C404" s="9" t="s">
        <v>122</v>
      </c>
      <c r="D404" s="162" t="s">
        <v>795</v>
      </c>
      <c r="E404" s="163"/>
      <c r="F404" s="164"/>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row>
    <row r="405" spans="2:40" x14ac:dyDescent="0.4">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row>
    <row r="406" spans="2:40" ht="24" x14ac:dyDescent="0.4">
      <c r="B406" s="55" t="s">
        <v>143</v>
      </c>
      <c r="C406" s="55" t="s">
        <v>168</v>
      </c>
      <c r="D406" s="55"/>
      <c r="E406" s="55"/>
      <c r="F406" s="55"/>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row>
    <row r="407" spans="2:40" x14ac:dyDescent="0.4">
      <c r="B407" t="s">
        <v>167</v>
      </c>
      <c r="C407" t="s">
        <v>169</v>
      </c>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row>
    <row r="408" spans="2:40" x14ac:dyDescent="0.4">
      <c r="C408" s="60" t="s">
        <v>644</v>
      </c>
      <c r="D408" s="40" t="s">
        <v>539</v>
      </c>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row>
    <row r="409" spans="2:40" x14ac:dyDescent="0.4">
      <c r="D409" s="40" t="s">
        <v>540</v>
      </c>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row>
    <row r="410" spans="2:40" x14ac:dyDescent="0.4">
      <c r="D410" s="40" t="s">
        <v>541</v>
      </c>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row>
    <row r="411" spans="2:40" x14ac:dyDescent="0.4">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row>
    <row r="412" spans="2:40" x14ac:dyDescent="0.4">
      <c r="B412" t="s">
        <v>170</v>
      </c>
      <c r="C412" t="s">
        <v>172</v>
      </c>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row>
    <row r="413" spans="2:40" x14ac:dyDescent="0.4">
      <c r="C413" s="60" t="s">
        <v>644</v>
      </c>
      <c r="D413" s="40" t="s">
        <v>464</v>
      </c>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row>
    <row r="414" spans="2:40" ht="18" customHeight="1" x14ac:dyDescent="0.4">
      <c r="C414" s="22"/>
      <c r="D414" s="40" t="s">
        <v>465</v>
      </c>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row>
    <row r="415" spans="2:40" x14ac:dyDescent="0.4">
      <c r="C415" s="51"/>
      <c r="D415" s="40" t="s">
        <v>466</v>
      </c>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row>
    <row r="416" spans="2:40" x14ac:dyDescent="0.4">
      <c r="C416" s="51"/>
      <c r="D416" s="40" t="s">
        <v>394</v>
      </c>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row>
    <row r="417" spans="2:40" x14ac:dyDescent="0.4">
      <c r="C417" s="51"/>
      <c r="D417" s="40" t="s">
        <v>209</v>
      </c>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row>
    <row r="418" spans="2:40" x14ac:dyDescent="0.4">
      <c r="C418" s="9" t="s">
        <v>437</v>
      </c>
      <c r="D418" s="162" t="s">
        <v>819</v>
      </c>
      <c r="E418" s="163"/>
      <c r="F418" s="164"/>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row>
    <row r="419" spans="2:40" x14ac:dyDescent="0.4">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row>
    <row r="420" spans="2:40" x14ac:dyDescent="0.4">
      <c r="B420" s="6" t="s">
        <v>171</v>
      </c>
      <c r="C420" s="165" t="s">
        <v>173</v>
      </c>
      <c r="D420" s="165"/>
      <c r="E420" s="165"/>
      <c r="F420" s="165"/>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row>
    <row r="421" spans="2:40" x14ac:dyDescent="0.4">
      <c r="C421" s="60" t="s">
        <v>644</v>
      </c>
      <c r="D421" s="40" t="s">
        <v>471</v>
      </c>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row>
    <row r="422" spans="2:40" x14ac:dyDescent="0.4">
      <c r="C422" s="22"/>
      <c r="D422" s="40" t="s">
        <v>472</v>
      </c>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row>
    <row r="423" spans="2:40" x14ac:dyDescent="0.4">
      <c r="C423" s="51"/>
      <c r="D423" s="40" t="s">
        <v>473</v>
      </c>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row>
    <row r="424" spans="2:40" x14ac:dyDescent="0.4">
      <c r="C424" s="51"/>
      <c r="D424" s="40" t="s">
        <v>474</v>
      </c>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row>
    <row r="425" spans="2:40" x14ac:dyDescent="0.4">
      <c r="C425" s="51"/>
      <c r="D425" s="40" t="s">
        <v>209</v>
      </c>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row>
    <row r="426" spans="2:40" x14ac:dyDescent="0.4">
      <c r="C426" s="9" t="s">
        <v>437</v>
      </c>
      <c r="D426" s="162" t="s">
        <v>820</v>
      </c>
      <c r="E426" s="163"/>
      <c r="F426" s="164"/>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row>
    <row r="427" spans="2:40" x14ac:dyDescent="0.4">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row>
    <row r="428" spans="2:40" x14ac:dyDescent="0.4">
      <c r="B428" t="s">
        <v>174</v>
      </c>
      <c r="C428" t="s">
        <v>175</v>
      </c>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row>
    <row r="429" spans="2:40" x14ac:dyDescent="0.4">
      <c r="C429" s="60" t="s">
        <v>644</v>
      </c>
      <c r="D429" s="40" t="s">
        <v>542</v>
      </c>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row>
    <row r="430" spans="2:40" x14ac:dyDescent="0.4">
      <c r="C430" s="81"/>
      <c r="D430" s="40" t="s">
        <v>543</v>
      </c>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row>
    <row r="431" spans="2:40" x14ac:dyDescent="0.4">
      <c r="C431" s="81"/>
      <c r="D431" s="40" t="s">
        <v>544</v>
      </c>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row>
    <row r="432" spans="2:40" x14ac:dyDescent="0.4">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row>
    <row r="433" spans="2:40" x14ac:dyDescent="0.4">
      <c r="B433" t="s">
        <v>176</v>
      </c>
      <c r="C433" t="s">
        <v>643</v>
      </c>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row>
    <row r="434" spans="2:40" x14ac:dyDescent="0.4">
      <c r="C434" s="60" t="s">
        <v>644</v>
      </c>
      <c r="D434" s="40" t="s">
        <v>467</v>
      </c>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row>
    <row r="435" spans="2:40" x14ac:dyDescent="0.4">
      <c r="C435" s="60" t="s">
        <v>644</v>
      </c>
      <c r="D435" s="40" t="s">
        <v>468</v>
      </c>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row>
    <row r="436" spans="2:40" x14ac:dyDescent="0.4">
      <c r="C436" s="60" t="s">
        <v>644</v>
      </c>
      <c r="D436" s="40" t="s">
        <v>469</v>
      </c>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row>
    <row r="437" spans="2:40" x14ac:dyDescent="0.4">
      <c r="C437" s="60" t="s">
        <v>644</v>
      </c>
      <c r="D437" s="40" t="s">
        <v>470</v>
      </c>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row>
    <row r="438" spans="2:40" ht="18" customHeight="1" x14ac:dyDescent="0.4">
      <c r="C438" s="60" t="s">
        <v>644</v>
      </c>
      <c r="D438" s="40" t="s">
        <v>209</v>
      </c>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row>
    <row r="439" spans="2:40" ht="18" customHeight="1" x14ac:dyDescent="0.4">
      <c r="C439" s="9" t="s">
        <v>437</v>
      </c>
      <c r="D439" s="162" t="s">
        <v>796</v>
      </c>
      <c r="E439" s="163"/>
      <c r="F439" s="164"/>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row>
    <row r="440" spans="2:40" x14ac:dyDescent="0.4">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row>
    <row r="441" spans="2:40" x14ac:dyDescent="0.4">
      <c r="B441" t="s">
        <v>178</v>
      </c>
      <c r="C441" t="s">
        <v>179</v>
      </c>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row>
    <row r="442" spans="2:40" x14ac:dyDescent="0.4">
      <c r="C442" s="60" t="s">
        <v>644</v>
      </c>
      <c r="D442" s="40" t="s">
        <v>494</v>
      </c>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row>
    <row r="443" spans="2:40" x14ac:dyDescent="0.4">
      <c r="D443" s="40" t="s">
        <v>495</v>
      </c>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row>
    <row r="444" spans="2:40" x14ac:dyDescent="0.4">
      <c r="D444" s="40" t="s">
        <v>496</v>
      </c>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row>
    <row r="445" spans="2:40" x14ac:dyDescent="0.4">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row>
    <row r="446" spans="2:40" x14ac:dyDescent="0.4">
      <c r="B446" s="6" t="s">
        <v>181</v>
      </c>
      <c r="C446" s="173" t="s">
        <v>180</v>
      </c>
      <c r="D446" s="173"/>
      <c r="E446" s="173"/>
      <c r="F446" s="17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row>
    <row r="447" spans="2:40" x14ac:dyDescent="0.4">
      <c r="C447" s="9" t="s">
        <v>59</v>
      </c>
      <c r="D447" s="162" t="s">
        <v>797</v>
      </c>
      <c r="E447" s="163"/>
      <c r="F447" s="164"/>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row>
    <row r="448" spans="2:40" x14ac:dyDescent="0.4">
      <c r="C448" s="9" t="s">
        <v>66</v>
      </c>
      <c r="D448" s="162" t="s">
        <v>798</v>
      </c>
      <c r="E448" s="163"/>
      <c r="F448" s="164"/>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row>
    <row r="449" spans="2:40" x14ac:dyDescent="0.4">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row>
    <row r="450" spans="2:40" x14ac:dyDescent="0.4">
      <c r="B450" t="s">
        <v>182</v>
      </c>
      <c r="C450" t="s">
        <v>183</v>
      </c>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row>
    <row r="451" spans="2:40" x14ac:dyDescent="0.4">
      <c r="C451" s="9" t="s">
        <v>122</v>
      </c>
      <c r="D451" s="162" t="s">
        <v>799</v>
      </c>
      <c r="E451" s="163"/>
      <c r="F451" s="164"/>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row>
    <row r="452" spans="2:40" x14ac:dyDescent="0.4">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row>
    <row r="453" spans="2:40" x14ac:dyDescent="0.4">
      <c r="B453" t="s">
        <v>184</v>
      </c>
      <c r="C453" t="s">
        <v>186</v>
      </c>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row>
    <row r="454" spans="2:40" x14ac:dyDescent="0.4">
      <c r="C454" s="9" t="s">
        <v>122</v>
      </c>
      <c r="D454" s="162" t="s">
        <v>800</v>
      </c>
      <c r="E454" s="163"/>
      <c r="F454" s="164"/>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row>
    <row r="455" spans="2:40" x14ac:dyDescent="0.4">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row>
    <row r="456" spans="2:40" x14ac:dyDescent="0.4">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row>
    <row r="457" spans="2:40" x14ac:dyDescent="0.4">
      <c r="B457" t="s">
        <v>185</v>
      </c>
      <c r="C457" t="s">
        <v>187</v>
      </c>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row>
    <row r="458" spans="2:40" x14ac:dyDescent="0.4">
      <c r="C458" s="9" t="s">
        <v>122</v>
      </c>
      <c r="D458" s="162" t="s">
        <v>801</v>
      </c>
      <c r="E458" s="163"/>
      <c r="F458" s="164"/>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row>
    <row r="459" spans="2:40" x14ac:dyDescent="0.4">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row>
    <row r="460" spans="2:40" ht="24" x14ac:dyDescent="0.4">
      <c r="B460" s="55" t="s">
        <v>188</v>
      </c>
      <c r="C460" s="55" t="s">
        <v>189</v>
      </c>
      <c r="D460" s="55"/>
      <c r="E460" s="55"/>
      <c r="F460" s="55"/>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row>
    <row r="461" spans="2:40" x14ac:dyDescent="0.4">
      <c r="B461" t="s">
        <v>190</v>
      </c>
      <c r="C461" t="s">
        <v>193</v>
      </c>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row>
    <row r="462" spans="2:40" x14ac:dyDescent="0.4">
      <c r="C462" s="60" t="s">
        <v>644</v>
      </c>
      <c r="D462" s="40" t="s">
        <v>545</v>
      </c>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row>
    <row r="463" spans="2:40" x14ac:dyDescent="0.4">
      <c r="C463" s="81"/>
      <c r="D463" s="40" t="s">
        <v>546</v>
      </c>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row>
    <row r="464" spans="2:40" x14ac:dyDescent="0.4">
      <c r="C464" s="81"/>
      <c r="D464" s="40" t="s">
        <v>547</v>
      </c>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row>
    <row r="465" spans="2:40" x14ac:dyDescent="0.4">
      <c r="C465" s="81"/>
      <c r="D465" s="40" t="s">
        <v>548</v>
      </c>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row>
    <row r="466" spans="2:40" x14ac:dyDescent="0.4">
      <c r="C466" s="81"/>
      <c r="D466" s="40" t="s">
        <v>725</v>
      </c>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row>
    <row r="467" spans="2:40" x14ac:dyDescent="0.4">
      <c r="C467" s="81"/>
      <c r="D467" s="40" t="s">
        <v>239</v>
      </c>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row>
    <row r="468" spans="2:40" x14ac:dyDescent="0.4">
      <c r="C468" t="s">
        <v>724</v>
      </c>
      <c r="D468" s="162" t="s">
        <v>802</v>
      </c>
      <c r="E468" s="163"/>
      <c r="F468" s="164"/>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row>
    <row r="469" spans="2:40" ht="18" customHeight="1" x14ac:dyDescent="0.4">
      <c r="C469" s="9" t="s">
        <v>415</v>
      </c>
      <c r="D469" s="162" t="s">
        <v>803</v>
      </c>
      <c r="E469" s="163"/>
      <c r="F469" s="164"/>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row>
    <row r="470" spans="2:40" x14ac:dyDescent="0.4">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row>
    <row r="471" spans="2:40" x14ac:dyDescent="0.4">
      <c r="B471" t="s">
        <v>191</v>
      </c>
      <c r="C471" t="s">
        <v>194</v>
      </c>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row>
    <row r="472" spans="2:40" x14ac:dyDescent="0.4">
      <c r="C472" s="60" t="s">
        <v>644</v>
      </c>
      <c r="D472" s="40" t="s">
        <v>550</v>
      </c>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row>
    <row r="473" spans="2:40" x14ac:dyDescent="0.4">
      <c r="D473" s="40" t="s">
        <v>551</v>
      </c>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row>
    <row r="474" spans="2:40" x14ac:dyDescent="0.4">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row>
    <row r="475" spans="2:40" x14ac:dyDescent="0.4">
      <c r="B475" s="6" t="s">
        <v>192</v>
      </c>
      <c r="C475" s="173" t="s">
        <v>195</v>
      </c>
      <c r="D475" s="173"/>
      <c r="E475" s="173"/>
      <c r="F475" s="17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row>
    <row r="476" spans="2:40" x14ac:dyDescent="0.4">
      <c r="C476" s="9" t="s">
        <v>122</v>
      </c>
      <c r="D476" s="162" t="s">
        <v>804</v>
      </c>
      <c r="E476" s="163"/>
      <c r="F476" s="164"/>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row>
    <row r="477" spans="2:40" x14ac:dyDescent="0.4">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row>
    <row r="478" spans="2:40" x14ac:dyDescent="0.4">
      <c r="B478" s="22"/>
      <c r="C478" s="22"/>
      <c r="D478" s="22"/>
      <c r="E478" s="22"/>
      <c r="F478" s="22"/>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row>
    <row r="479" spans="2:40" x14ac:dyDescent="0.4">
      <c r="B479" t="s">
        <v>562</v>
      </c>
      <c r="C479" t="s">
        <v>561</v>
      </c>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row>
    <row r="480" spans="2:40" x14ac:dyDescent="0.4">
      <c r="C480" s="162" t="s">
        <v>805</v>
      </c>
      <c r="D480" s="163"/>
      <c r="E480" s="163"/>
      <c r="F480" s="164"/>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row>
    <row r="481" spans="1:40" x14ac:dyDescent="0.4">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row>
    <row r="482" spans="1:40" x14ac:dyDescent="0.4">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row>
    <row r="483" spans="1:40" x14ac:dyDescent="0.4">
      <c r="B483" t="s">
        <v>197</v>
      </c>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row>
    <row r="484" spans="1:40" x14ac:dyDescent="0.4">
      <c r="B484" t="s">
        <v>198</v>
      </c>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row>
    <row r="485" spans="1:40" x14ac:dyDescent="0.4">
      <c r="B485" t="s">
        <v>199</v>
      </c>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row>
    <row r="486" spans="1:40" x14ac:dyDescent="0.4">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row>
    <row r="487" spans="1:40" x14ac:dyDescent="0.4">
      <c r="B487" t="s">
        <v>200</v>
      </c>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row>
    <row r="488" spans="1:40" x14ac:dyDescent="0.4">
      <c r="B488" t="s">
        <v>201</v>
      </c>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row>
    <row r="489" spans="1:40" x14ac:dyDescent="0.4">
      <c r="B489" t="s">
        <v>716</v>
      </c>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row>
    <row r="490" spans="1:40" x14ac:dyDescent="0.4">
      <c r="A490" s="49"/>
      <c r="B490" s="49"/>
      <c r="C490" s="49"/>
      <c r="D490" s="49"/>
      <c r="E490" s="49"/>
      <c r="F490" s="49"/>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row>
    <row r="491" spans="1:40" x14ac:dyDescent="0.4">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row>
    <row r="492" spans="1:40" x14ac:dyDescent="0.4">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row>
    <row r="493" spans="1:40" x14ac:dyDescent="0.4">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row>
    <row r="494" spans="1:40" x14ac:dyDescent="0.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row>
    <row r="495" spans="1:40" x14ac:dyDescent="0.4">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row>
    <row r="496" spans="1:40" x14ac:dyDescent="0.4">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row>
    <row r="497" spans="1:40" x14ac:dyDescent="0.4">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row>
    <row r="498" spans="1:40" x14ac:dyDescent="0.4">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row>
    <row r="499" spans="1:40" x14ac:dyDescent="0.4">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row>
    <row r="500" spans="1:40" x14ac:dyDescent="0.4">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row>
    <row r="501" spans="1:40" x14ac:dyDescent="0.4">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row>
    <row r="502" spans="1:40" x14ac:dyDescent="0.4">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row>
    <row r="503" spans="1:40" x14ac:dyDescent="0.4">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row>
    <row r="504" spans="1:40" x14ac:dyDescent="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row>
    <row r="505" spans="1:40" x14ac:dyDescent="0.4">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row>
    <row r="506" spans="1:40" x14ac:dyDescent="0.4">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row>
    <row r="507" spans="1:40" x14ac:dyDescent="0.4">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row>
    <row r="508" spans="1:40" x14ac:dyDescent="0.4">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row>
    <row r="509" spans="1:40" x14ac:dyDescent="0.4">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row>
    <row r="510" spans="1:40" x14ac:dyDescent="0.4">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row>
    <row r="511" spans="1:40" x14ac:dyDescent="0.4">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row>
    <row r="512" spans="1:40" x14ac:dyDescent="0.4">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row>
    <row r="513" spans="1:40" x14ac:dyDescent="0.4">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row>
    <row r="514" spans="1:40" x14ac:dyDescent="0.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row>
    <row r="515" spans="1:40" x14ac:dyDescent="0.4">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row>
    <row r="516" spans="1:40" x14ac:dyDescent="0.4">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row>
    <row r="517" spans="1:40" x14ac:dyDescent="0.4">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row>
    <row r="518" spans="1:40" x14ac:dyDescent="0.4">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row>
    <row r="519" spans="1:40" x14ac:dyDescent="0.4">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row>
    <row r="520" spans="1:40" x14ac:dyDescent="0.4">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row>
    <row r="521" spans="1:40" x14ac:dyDescent="0.4">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row>
    <row r="522" spans="1:40" x14ac:dyDescent="0.4">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row>
    <row r="523" spans="1:40" x14ac:dyDescent="0.4">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row>
    <row r="524" spans="1:40" x14ac:dyDescent="0.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row>
    <row r="525" spans="1:40" x14ac:dyDescent="0.4">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row>
    <row r="526" spans="1:40" x14ac:dyDescent="0.4">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row>
    <row r="527" spans="1:40" x14ac:dyDescent="0.4">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row>
    <row r="528" spans="1:40" x14ac:dyDescent="0.4">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row>
  </sheetData>
  <sheetProtection formatColumns="0" formatRows="0"/>
  <dataConsolidate/>
  <mergeCells count="90">
    <mergeCell ref="C332:F332"/>
    <mergeCell ref="D367:F367"/>
    <mergeCell ref="D235:F235"/>
    <mergeCell ref="D242:F242"/>
    <mergeCell ref="D196:F196"/>
    <mergeCell ref="D211:F211"/>
    <mergeCell ref="D133:F133"/>
    <mergeCell ref="D141:F141"/>
    <mergeCell ref="D166:F166"/>
    <mergeCell ref="D174:F174"/>
    <mergeCell ref="D120:E120"/>
    <mergeCell ref="D121:E121"/>
    <mergeCell ref="D122:E122"/>
    <mergeCell ref="D123:E123"/>
    <mergeCell ref="D124:E124"/>
    <mergeCell ref="D92:F92"/>
    <mergeCell ref="C95:F95"/>
    <mergeCell ref="D119:F119"/>
    <mergeCell ref="D78:F78"/>
    <mergeCell ref="C80:F80"/>
    <mergeCell ref="D81:F81"/>
    <mergeCell ref="D90:F90"/>
    <mergeCell ref="D91:F91"/>
    <mergeCell ref="C104:F104"/>
    <mergeCell ref="C116:E116"/>
    <mergeCell ref="D102:F102"/>
    <mergeCell ref="D111:F111"/>
    <mergeCell ref="C89:F89"/>
    <mergeCell ref="D5:F5"/>
    <mergeCell ref="D6:F6"/>
    <mergeCell ref="D8:F8"/>
    <mergeCell ref="D9:F9"/>
    <mergeCell ref="D7:F7"/>
    <mergeCell ref="D10:F10"/>
    <mergeCell ref="D11:F11"/>
    <mergeCell ref="D12:F12"/>
    <mergeCell ref="D13:F13"/>
    <mergeCell ref="C480:F480"/>
    <mergeCell ref="D272:F272"/>
    <mergeCell ref="D283:F283"/>
    <mergeCell ref="D291:F291"/>
    <mergeCell ref="D299:F299"/>
    <mergeCell ref="D310:F310"/>
    <mergeCell ref="D404:F404"/>
    <mergeCell ref="C420:F420"/>
    <mergeCell ref="C446:F446"/>
    <mergeCell ref="D418:F418"/>
    <mergeCell ref="D426:F426"/>
    <mergeCell ref="D439:F439"/>
    <mergeCell ref="D469:F469"/>
    <mergeCell ref="C475:F475"/>
    <mergeCell ref="D476:F476"/>
    <mergeCell ref="D148:F148"/>
    <mergeCell ref="D159:F159"/>
    <mergeCell ref="D186:F186"/>
    <mergeCell ref="D187:F187"/>
    <mergeCell ref="C262:F262"/>
    <mergeCell ref="C203:F203"/>
    <mergeCell ref="E210:F210"/>
    <mergeCell ref="D225:F225"/>
    <mergeCell ref="C227:F227"/>
    <mergeCell ref="C393:F393"/>
    <mergeCell ref="D401:F401"/>
    <mergeCell ref="D468:F468"/>
    <mergeCell ref="C177:F178"/>
    <mergeCell ref="I114:I122"/>
    <mergeCell ref="J114:Z114"/>
    <mergeCell ref="J122:Z122"/>
    <mergeCell ref="Z115:Z121"/>
    <mergeCell ref="D458:F458"/>
    <mergeCell ref="C275:F275"/>
    <mergeCell ref="D320:F320"/>
    <mergeCell ref="D447:F447"/>
    <mergeCell ref="D448:F448"/>
    <mergeCell ref="D451:F451"/>
    <mergeCell ref="D454:F454"/>
    <mergeCell ref="D260:F260"/>
    <mergeCell ref="D330:F330"/>
    <mergeCell ref="D343:F343"/>
    <mergeCell ref="D355:F355"/>
    <mergeCell ref="C126:F126"/>
    <mergeCell ref="D32:F32"/>
    <mergeCell ref="C70:F70"/>
    <mergeCell ref="C83:F83"/>
    <mergeCell ref="D77:F77"/>
    <mergeCell ref="D59:F59"/>
    <mergeCell ref="B35:F35"/>
    <mergeCell ref="D56:F56"/>
    <mergeCell ref="D67:F67"/>
    <mergeCell ref="C39:F39"/>
  </mergeCells>
  <phoneticPr fontId="2"/>
  <pageMargins left="0.70866141732283472" right="0.70866141732283472" top="0.74803149606299213" bottom="0.74803149606299213" header="0.31496062992125984" footer="0.31496062992125984"/>
  <pageSetup paperSize="9" scale="48" orientation="portrait" horizontalDpi="0" verticalDpi="0" r:id="rId1"/>
  <rowBreaks count="2" manualBreakCount="2">
    <brk id="331" max="5" man="1"/>
    <brk id="411" max="5" man="1"/>
  </rowBreaks>
  <drawing r:id="rId2"/>
  <extLst>
    <ext xmlns:x14="http://schemas.microsoft.com/office/spreadsheetml/2009/9/main" uri="{CCE6A557-97BC-4b89-ADB6-D9C93CAAB3DF}">
      <x14:dataValidations xmlns:xm="http://schemas.microsoft.com/office/excel/2006/main" count="81">
        <x14:dataValidation type="list" allowBlank="1" showInputMessage="1" showErrorMessage="1" xr:uid="{F3C5A0E2-09A7-4B51-A9D4-192D04F585BE}">
          <x14:formula1>
            <xm:f>回答シートA!$B$218:$B$225</xm:f>
          </x14:formula1>
          <xm:sqref>C228</xm:sqref>
        </x14:dataValidation>
        <x14:dataValidation type="list" allowBlank="1" showInputMessage="1" showErrorMessage="1" xr:uid="{0E0DECD4-8294-436C-9762-CC87B6A2D6B3}">
          <x14:formula1>
            <xm:f>回答シートA!$B$31:$B$37</xm:f>
          </x14:formula1>
          <xm:sqref>C18 E18:E22 D20:D22</xm:sqref>
        </x14:dataValidation>
        <x14:dataValidation type="list" allowBlank="1" showInputMessage="1" showErrorMessage="1" xr:uid="{22749D56-497C-4E06-9C18-59AFBEE1FD58}">
          <x14:formula1>
            <xm:f>回答シートA!$B$77:$B$80</xm:f>
          </x14:formula1>
          <xm:sqref>C62</xm:sqref>
        </x14:dataValidation>
        <x14:dataValidation type="list" allowBlank="1" showInputMessage="1" showErrorMessage="1" xr:uid="{7579FB11-7C2C-4DA9-B066-5B5A16E2B7C5}">
          <x14:formula1>
            <xm:f>回答シートA!$B$85:$B$89</xm:f>
          </x14:formula1>
          <xm:sqref>C71</xm:sqref>
        </x14:dataValidation>
        <x14:dataValidation type="list" allowBlank="1" showInputMessage="1" showErrorMessage="1" xr:uid="{FF877E05-7796-4E95-BF0A-99B36B30C485}">
          <x14:formula1>
            <xm:f>回答シートA!$B$95:$B$99</xm:f>
          </x14:formula1>
          <xm:sqref>C84</xm:sqref>
        </x14:dataValidation>
        <x14:dataValidation type="list" allowBlank="1" showInputMessage="1" showErrorMessage="1" xr:uid="{A5DB7901-AE75-4233-9D7C-4D7B55A87CB3}">
          <x14:formula1>
            <xm:f>回答シートA!$B$104:$B$110</xm:f>
          </x14:formula1>
          <xm:sqref>C96</xm:sqref>
        </x14:dataValidation>
        <x14:dataValidation type="list" allowBlank="1" showInputMessage="1" showErrorMessage="1" xr:uid="{F134F2AE-A1AB-4767-A546-A53EF7518FEE}">
          <x14:formula1>
            <xm:f>回答シートA!$B$130:$B$134</xm:f>
          </x14:formula1>
          <xm:sqref>C127</xm:sqref>
        </x14:dataValidation>
        <x14:dataValidation type="list" allowBlank="1" showInputMessage="1" showErrorMessage="1" xr:uid="{5ED2C81D-2948-42EE-952C-8E743A3A0EFB}">
          <x14:formula1>
            <xm:f>回答シートA!$B$138:$B$142</xm:f>
          </x14:formula1>
          <xm:sqref>C137</xm:sqref>
        </x14:dataValidation>
        <x14:dataValidation type="list" allowBlank="1" showInputMessage="1" showErrorMessage="1" xr:uid="{8FAF6EDB-78D0-4AA5-9E74-055CFE8BC250}">
          <x14:formula1>
            <xm:f>回答シートA!$B$144:$B$148</xm:f>
          </x14:formula1>
          <xm:sqref>C144</xm:sqref>
        </x14:dataValidation>
        <x14:dataValidation type="list" allowBlank="1" showInputMessage="1" showErrorMessage="1" xr:uid="{B997468D-77EC-44BF-9ACC-3B0D941D676D}">
          <x14:formula1>
            <xm:f>回答シートA!$B$151:$B$158</xm:f>
          </x14:formula1>
          <xm:sqref>C152</xm:sqref>
        </x14:dataValidation>
        <x14:dataValidation type="list" allowBlank="1" showInputMessage="1" showErrorMessage="1" xr:uid="{7E4090F2-21C6-4712-B2E1-D57F48C59FAB}">
          <x14:formula1>
            <xm:f>回答シートA!$B$160:$B$164</xm:f>
          </x14:formula1>
          <xm:sqref>C162</xm:sqref>
        </x14:dataValidation>
        <x14:dataValidation type="list" allowBlank="1" showInputMessage="1" showErrorMessage="1" xr:uid="{C0EC27F7-76AA-4236-856B-5A1A8C6C5AB2}">
          <x14:formula1>
            <xm:f>回答シートA!$B$166:$B$171</xm:f>
          </x14:formula1>
          <xm:sqref>C169</xm:sqref>
        </x14:dataValidation>
        <x14:dataValidation type="list" allowBlank="1" showInputMessage="1" showErrorMessage="1" xr:uid="{4DA2CCB8-18D5-44FB-9985-5F5B60584DCC}">
          <x14:formula1>
            <xm:f>回答シートA!$B$174:$B$181</xm:f>
          </x14:formula1>
          <xm:sqref>C179</xm:sqref>
        </x14:dataValidation>
        <x14:dataValidation type="list" allowBlank="1" showInputMessage="1" showErrorMessage="1" xr:uid="{8516350F-0362-4897-B6E0-E5808D545D12}">
          <x14:formula1>
            <xm:f>回答シートA!$B$191:$B$193</xm:f>
          </x14:formula1>
          <xm:sqref>C199</xm:sqref>
        </x14:dataValidation>
        <x14:dataValidation type="list" allowBlank="1" showInputMessage="1" showErrorMessage="1" xr:uid="{41C9F7C0-3815-4A6E-803F-B42CA02EAD75}">
          <x14:formula1>
            <xm:f>回答シートA!$B$206:$B$208</xm:f>
          </x14:formula1>
          <xm:sqref>C215</xm:sqref>
        </x14:dataValidation>
        <x14:dataValidation type="list" allowBlank="1" showInputMessage="1" showErrorMessage="1" xr:uid="{B6F1C562-8A6F-44A7-AF58-0E277462C5A6}">
          <x14:formula1>
            <xm:f>回答シートA!$B$210:$B$216</xm:f>
          </x14:formula1>
          <xm:sqref>C219</xm:sqref>
        </x14:dataValidation>
        <x14:dataValidation type="list" allowBlank="1" showInputMessage="1" showErrorMessage="1" xr:uid="{79D82DCD-0FF7-49F6-B838-5D29AC413F98}">
          <x14:formula1>
            <xm:f>回答シートA!$B$227:$B$229</xm:f>
          </x14:formula1>
          <xm:sqref>C238</xm:sqref>
        </x14:dataValidation>
        <x14:dataValidation type="list" allowBlank="1" showInputMessage="1" showErrorMessage="1" xr:uid="{081B6B55-C832-46EF-B0AD-A13899528E0B}">
          <x14:formula1>
            <xm:f>回答シートA!$B$235:$B$241</xm:f>
          </x14:formula1>
          <xm:sqref>C247</xm:sqref>
        </x14:dataValidation>
        <x14:dataValidation type="list" allowBlank="1" showInputMessage="1" showErrorMessage="1" xr:uid="{46F8D780-19E8-450E-B3C1-26B1732D6EB8}">
          <x14:formula1>
            <xm:f>回答シートA!$B$267:$D$267</xm:f>
          </x14:formula1>
          <xm:sqref>C282 C290 C298</xm:sqref>
        </x14:dataValidation>
        <x14:dataValidation type="list" allowBlank="1" showInputMessage="1" showErrorMessage="1" xr:uid="{77361530-1E0F-4E06-95B7-E010037362EB}">
          <x14:formula1>
            <xm:f>回答シートA!$B$263:$C$263</xm:f>
          </x14:formula1>
          <xm:sqref>C278 C286 C294</xm:sqref>
        </x14:dataValidation>
        <x14:dataValidation type="list" allowBlank="1" showInputMessage="1" showErrorMessage="1" xr:uid="{A7841241-F4BA-4229-A71E-0B9DC8E235C5}">
          <x14:formula1>
            <xm:f>回答シートA!$B$264:$D$264</xm:f>
          </x14:formula1>
          <xm:sqref>C279 C287 C295</xm:sqref>
        </x14:dataValidation>
        <x14:dataValidation type="list" allowBlank="1" showInputMessage="1" showErrorMessage="1" xr:uid="{63334E29-9B71-4517-A091-C2BBDD0E7198}">
          <x14:formula1>
            <xm:f>回答シートA!$B$265:$D$265</xm:f>
          </x14:formula1>
          <xm:sqref>C280 C288 C296</xm:sqref>
        </x14:dataValidation>
        <x14:dataValidation type="list" allowBlank="1" showInputMessage="1" showErrorMessage="1" xr:uid="{03EC94AE-062F-4F4F-977C-03D0AA4C6570}">
          <x14:formula1>
            <xm:f>回答シートA!$B$266:$D$266</xm:f>
          </x14:formula1>
          <xm:sqref>C281 C289 C297</xm:sqref>
        </x14:dataValidation>
        <x14:dataValidation type="list" allowBlank="1" showInputMessage="1" showErrorMessage="1" xr:uid="{DD1F3A6B-F85E-4BC4-9097-EE593A3DE801}">
          <x14:formula1>
            <xm:f>回答シートA!$B$287:$C$287</xm:f>
          </x14:formula1>
          <xm:sqref>C323 C313 C303</xm:sqref>
        </x14:dataValidation>
        <x14:dataValidation type="list" allowBlank="1" showInputMessage="1" showErrorMessage="1" xr:uid="{7B2F91F4-0002-4D3F-A10F-58E5BBB016E6}">
          <x14:formula1>
            <xm:f>回答シートA!$B$288:$D$288</xm:f>
          </x14:formula1>
          <xm:sqref>C324 C314</xm:sqref>
        </x14:dataValidation>
        <x14:dataValidation type="list" allowBlank="1" showInputMessage="1" showErrorMessage="1" xr:uid="{22D1BD75-11C2-4FFD-9183-E7A511284FF9}">
          <x14:formula1>
            <xm:f>回答シートA!$B$289:$D$289</xm:f>
          </x14:formula1>
          <xm:sqref>C305 C325 C315</xm:sqref>
        </x14:dataValidation>
        <x14:dataValidation type="list" allowBlank="1" showInputMessage="1" showErrorMessage="1" xr:uid="{F8A4D7B1-8B53-43BB-83F6-A9079653A51D}">
          <x14:formula1>
            <xm:f>回答シートA!$B$290:$D$290</xm:f>
          </x14:formula1>
          <xm:sqref>C306 C326 C316</xm:sqref>
        </x14:dataValidation>
        <x14:dataValidation type="list" allowBlank="1" showInputMessage="1" showErrorMessage="1" xr:uid="{29FABFFB-8A56-4A3B-9A27-90DA3EE0482C}">
          <x14:formula1>
            <xm:f>回答シートA!$B$291:$D$291</xm:f>
          </x14:formula1>
          <xm:sqref>C307 C327 C317</xm:sqref>
        </x14:dataValidation>
        <x14:dataValidation type="list" allowBlank="1" showInputMessage="1" showErrorMessage="1" xr:uid="{C60E4EA6-BBED-4ECB-BFFD-B4559982ACB7}">
          <x14:formula1>
            <xm:f>回答シートA!$B$292:$D$292</xm:f>
          </x14:formula1>
          <xm:sqref>C308 C328 C318</xm:sqref>
        </x14:dataValidation>
        <x14:dataValidation type="list" allowBlank="1" showInputMessage="1" showErrorMessage="1" xr:uid="{19729143-9216-4F06-B17B-3EE87C3EBCE8}">
          <x14:formula1>
            <xm:f>回答シートA!$B$293:$D$293</xm:f>
          </x14:formula1>
          <xm:sqref>C309 C329 C319</xm:sqref>
        </x14:dataValidation>
        <x14:dataValidation type="list" allowBlank="1" showInputMessage="1" showErrorMessage="1" xr:uid="{E6849EDF-9604-44EB-B5C7-EA309B27211D}">
          <x14:formula1>
            <xm:f>回答シートA!$B$318:$C$318</xm:f>
          </x14:formula1>
          <xm:sqref>C358 C346 C334</xm:sqref>
        </x14:dataValidation>
        <x14:dataValidation type="list" allowBlank="1" showInputMessage="1" showErrorMessage="1" xr:uid="{7062E02D-D090-4F56-B8D7-8069DCAB1417}">
          <x14:formula1>
            <xm:f>回答シートA!$B$319:$D$319</xm:f>
          </x14:formula1>
          <xm:sqref>C335 C359 C347</xm:sqref>
        </x14:dataValidation>
        <x14:dataValidation type="list" allowBlank="1" showInputMessage="1" showErrorMessage="1" xr:uid="{A2693D0C-0914-430D-9D69-D013D0D27DBC}">
          <x14:formula1>
            <xm:f>回答シートA!$B$320:$D$320</xm:f>
          </x14:formula1>
          <xm:sqref>C336 C360 C348</xm:sqref>
        </x14:dataValidation>
        <x14:dataValidation type="list" allowBlank="1" showInputMessage="1" showErrorMessage="1" xr:uid="{0A43C631-ABF0-4C9D-92F6-18BE471ED967}">
          <x14:formula1>
            <xm:f>回答シートA!$B$321:$D$321</xm:f>
          </x14:formula1>
          <xm:sqref>C337 C361 C349</xm:sqref>
        </x14:dataValidation>
        <x14:dataValidation type="list" allowBlank="1" showInputMessage="1" showErrorMessage="1" xr:uid="{AB77D3C0-846D-4E5F-9B45-0F04613F55CA}">
          <x14:formula1>
            <xm:f>回答シートA!$B$322:$D$322</xm:f>
          </x14:formula1>
          <xm:sqref>C338 C362 C350</xm:sqref>
        </x14:dataValidation>
        <x14:dataValidation type="list" allowBlank="1" showInputMessage="1" showErrorMessage="1" xr:uid="{96DD3673-BB07-48D1-BD09-488E8CDDE858}">
          <x14:formula1>
            <xm:f>回答シートA!$B$323:$D$323</xm:f>
          </x14:formula1>
          <xm:sqref>C339 C363 C351</xm:sqref>
        </x14:dataValidation>
        <x14:dataValidation type="list" allowBlank="1" showInputMessage="1" showErrorMessage="1" xr:uid="{3A4DDA57-A198-48A5-8868-664AE53B777B}">
          <x14:formula1>
            <xm:f>回答シートA!$B$324:$D$324</xm:f>
          </x14:formula1>
          <xm:sqref>C340 C364 C352</xm:sqref>
        </x14:dataValidation>
        <x14:dataValidation type="list" allowBlank="1" showInputMessage="1" showErrorMessage="1" xr:uid="{54C8726F-787B-42B8-8F6D-67279FDF6332}">
          <x14:formula1>
            <xm:f>回答シートA!$B$325:$D$325</xm:f>
          </x14:formula1>
          <xm:sqref>C341 C365 C353</xm:sqref>
        </x14:dataValidation>
        <x14:dataValidation type="list" allowBlank="1" showInputMessage="1" showErrorMessage="1" xr:uid="{FC802EA3-50AA-4A1D-80A9-FA71413E1B2F}">
          <x14:formula1>
            <xm:f>回答シートA!$B$326:$D$326</xm:f>
          </x14:formula1>
          <xm:sqref>C342 C366 C354</xm:sqref>
        </x14:dataValidation>
        <x14:dataValidation type="list" allowBlank="1" showInputMessage="1" showErrorMessage="1" xr:uid="{2E3A7932-3E16-453E-B11C-9A3519496784}">
          <x14:formula1>
            <xm:f>回答シートA!$B$355:$B$361</xm:f>
          </x14:formula1>
          <xm:sqref>C371</xm:sqref>
        </x14:dataValidation>
        <x14:dataValidation type="list" allowBlank="1" showInputMessage="1" showErrorMessage="1" xr:uid="{43495B94-18F6-40B2-9905-5D3BE3EB6E5B}">
          <x14:formula1>
            <xm:f>回答シートA!$B$363:$B$367</xm:f>
          </x14:formula1>
          <xm:sqref>C372</xm:sqref>
        </x14:dataValidation>
        <x14:dataValidation type="list" allowBlank="1" showInputMessage="1" showErrorMessage="1" xr:uid="{DF4769BC-A109-4AAE-9638-43723286FFEC}">
          <x14:formula1>
            <xm:f>回答シートA!$B$369:$B$375</xm:f>
          </x14:formula1>
          <xm:sqref>C373</xm:sqref>
        </x14:dataValidation>
        <x14:dataValidation type="list" allowBlank="1" showInputMessage="1" showErrorMessage="1" xr:uid="{49116925-20BD-41FF-8AB7-87CBFD338419}">
          <x14:formula1>
            <xm:f>回答シートA!$B$377:$B$383</xm:f>
          </x14:formula1>
          <xm:sqref>C374</xm:sqref>
        </x14:dataValidation>
        <x14:dataValidation type="list" allowBlank="1" showInputMessage="1" showErrorMessage="1" xr:uid="{1BE4E9E7-AFB5-435F-834E-3A76F8461B5D}">
          <x14:formula1>
            <xm:f>回答シートA!$B$385:$B$391</xm:f>
          </x14:formula1>
          <xm:sqref>C375</xm:sqref>
        </x14:dataValidation>
        <x14:dataValidation type="list" allowBlank="1" showInputMessage="1" showErrorMessage="1" xr:uid="{820B5302-E150-417B-82B8-7EF46586A607}">
          <x14:formula1>
            <xm:f>回答シートA!$B$393:$B$397</xm:f>
          </x14:formula1>
          <xm:sqref>C376</xm:sqref>
        </x14:dataValidation>
        <x14:dataValidation type="list" allowBlank="1" showInputMessage="1" showErrorMessage="1" xr:uid="{DB080F7A-3C5C-45DE-B20F-4A4C351FF21E}">
          <x14:formula1>
            <xm:f>回答シートA!$B$399:$B$403</xm:f>
          </x14:formula1>
          <xm:sqref>C377</xm:sqref>
        </x14:dataValidation>
        <x14:dataValidation type="list" allowBlank="1" showInputMessage="1" showErrorMessage="1" xr:uid="{F269CEF2-5319-4A7B-8DAC-AA23D5601F0E}">
          <x14:formula1>
            <xm:f>回答シートA!$B$405:$B$409</xm:f>
          </x14:formula1>
          <xm:sqref>C378</xm:sqref>
        </x14:dataValidation>
        <x14:dataValidation type="list" allowBlank="1" showInputMessage="1" showErrorMessage="1" xr:uid="{66931F57-E640-4EC3-9462-CC856429DD28}">
          <x14:formula1>
            <xm:f>回答シートA!$B$411:$B$415</xm:f>
          </x14:formula1>
          <xm:sqref>C379</xm:sqref>
        </x14:dataValidation>
        <x14:dataValidation type="list" allowBlank="1" showInputMessage="1" showErrorMessage="1" xr:uid="{CF3B721F-0113-403E-938D-4F4ADF8A47B7}">
          <x14:formula1>
            <xm:f>回答シートA!$B$417:$B$423</xm:f>
          </x14:formula1>
          <xm:sqref>C380</xm:sqref>
        </x14:dataValidation>
        <x14:dataValidation type="list" allowBlank="1" showInputMessage="1" showErrorMessage="1" xr:uid="{0A1450A9-1234-4DF9-8756-29A1076FF08E}">
          <x14:formula1>
            <xm:f>回答シートA!$B$425:$B$431</xm:f>
          </x14:formula1>
          <xm:sqref>C381</xm:sqref>
        </x14:dataValidation>
        <x14:dataValidation type="list" allowBlank="1" showInputMessage="1" showErrorMessage="1" xr:uid="{69D9684D-9661-434B-B5C7-464343873342}">
          <x14:formula1>
            <xm:f>回答シートA!$B$433:$B$439</xm:f>
          </x14:formula1>
          <xm:sqref>C382</xm:sqref>
        </x14:dataValidation>
        <x14:dataValidation type="list" allowBlank="1" showInputMessage="1" showErrorMessage="1" xr:uid="{1BE7346F-985E-4579-B24F-83744CE4E460}">
          <x14:formula1>
            <xm:f>回答シートA!$B$441:$B$447</xm:f>
          </x14:formula1>
          <xm:sqref>C383</xm:sqref>
        </x14:dataValidation>
        <x14:dataValidation type="list" allowBlank="1" showInputMessage="1" showErrorMessage="1" xr:uid="{C60C96B2-3552-40B6-9514-8B583D051AD2}">
          <x14:formula1>
            <xm:f>回答シートA!$B$449:$B$455</xm:f>
          </x14:formula1>
          <xm:sqref>C386</xm:sqref>
        </x14:dataValidation>
        <x14:dataValidation type="list" allowBlank="1" showInputMessage="1" showErrorMessage="1" xr:uid="{F895463F-271A-4C6C-AD94-F67879C03529}">
          <x14:formula1>
            <xm:f>回答シートA!$B$457:$B$462</xm:f>
          </x14:formula1>
          <xm:sqref>C394</xm:sqref>
        </x14:dataValidation>
        <x14:dataValidation type="list" allowBlank="1" showInputMessage="1" showErrorMessage="1" xr:uid="{74BC01F4-A7B1-4137-A42B-4DC81DC9CF7A}">
          <x14:formula1>
            <xm:f>回答シートA!$B$469:$B$472</xm:f>
          </x14:formula1>
          <xm:sqref>C408</xm:sqref>
        </x14:dataValidation>
        <x14:dataValidation type="list" allowBlank="1" showInputMessage="1" showErrorMessage="1" xr:uid="{B7E7B550-CF26-4BDA-AD8E-91914306D28B}">
          <x14:formula1>
            <xm:f>回答シートA!$B$474:$B$479</xm:f>
          </x14:formula1>
          <xm:sqref>C413</xm:sqref>
        </x14:dataValidation>
        <x14:dataValidation type="list" allowBlank="1" showInputMessage="1" showErrorMessage="1" xr:uid="{EAEAD0D8-C345-40BB-B6FF-66A1899431EE}">
          <x14:formula1>
            <xm:f>回答シートA!$B$488:$B$491</xm:f>
          </x14:formula1>
          <xm:sqref>C429</xm:sqref>
        </x14:dataValidation>
        <x14:dataValidation type="list" allowBlank="1" showInputMessage="1" showErrorMessage="1" xr:uid="{3F0502B1-AD60-438E-990E-24EED7007581}">
          <x14:formula1>
            <xm:f>回答シートA!$B$493:$C$493</xm:f>
          </x14:formula1>
          <xm:sqref>C434</xm:sqref>
        </x14:dataValidation>
        <x14:dataValidation type="list" allowBlank="1" showInputMessage="1" showErrorMessage="1" xr:uid="{A7F33712-79F2-4335-A5F1-2D2D35E8DB28}">
          <x14:formula1>
            <xm:f>回答シートA!$B$494:$D$494</xm:f>
          </x14:formula1>
          <xm:sqref>C435</xm:sqref>
        </x14:dataValidation>
        <x14:dataValidation type="list" allowBlank="1" showInputMessage="1" showErrorMessage="1" xr:uid="{445FAE48-8EC6-4299-A30A-7A33B8312278}">
          <x14:formula1>
            <xm:f>回答シートA!$B$496:$D$496</xm:f>
          </x14:formula1>
          <xm:sqref>C437</xm:sqref>
        </x14:dataValidation>
        <x14:dataValidation type="list" allowBlank="1" showInputMessage="1" showErrorMessage="1" xr:uid="{200BCCB6-245F-4D8D-812F-A72EEAA9E8AA}">
          <x14:formula1>
            <xm:f>回答シートA!$B$495:$D$495</xm:f>
          </x14:formula1>
          <xm:sqref>C436</xm:sqref>
        </x14:dataValidation>
        <x14:dataValidation type="list" allowBlank="1" showInputMessage="1" showErrorMessage="1" xr:uid="{5BC982B5-A0EB-4ED1-BB9D-46DF8914D766}">
          <x14:formula1>
            <xm:f>回答シートA!$B$497:$D$497</xm:f>
          </x14:formula1>
          <xm:sqref>C438</xm:sqref>
        </x14:dataValidation>
        <x14:dataValidation type="list" allowBlank="1" showInputMessage="1" showErrorMessage="1" xr:uid="{21F85EF1-6D37-47A2-A439-84171AF36176}">
          <x14:formula1>
            <xm:f>回答シートA!$B$500:$B$503</xm:f>
          </x14:formula1>
          <xm:sqref>C442</xm:sqref>
        </x14:dataValidation>
        <x14:dataValidation type="list" allowBlank="1" showInputMessage="1" showErrorMessage="1" xr:uid="{78953FC5-3CAC-4F86-8DA9-5D72030A33E0}">
          <x14:formula1>
            <xm:f>回答シートA!$B$514:$B$520</xm:f>
          </x14:formula1>
          <xm:sqref>C462</xm:sqref>
        </x14:dataValidation>
        <x14:dataValidation type="list" allowBlank="1" showInputMessage="1" showErrorMessage="1" xr:uid="{B6D58A14-AABC-4C56-A689-CE062DC5F911}">
          <x14:formula1>
            <xm:f>回答シートA!$B$522:$B$524</xm:f>
          </x14:formula1>
          <xm:sqref>C472</xm:sqref>
        </x14:dataValidation>
        <x14:dataValidation type="list" allowBlank="1" showInputMessage="1" showErrorMessage="1" xr:uid="{7933F895-DDC7-4E45-9CE3-847794DEE2BA}">
          <x14:formula1>
            <xm:f>回答シートA!$B$481:$B$486</xm:f>
          </x14:formula1>
          <xm:sqref>C421</xm:sqref>
        </x14:dataValidation>
        <x14:dataValidation type="list" allowBlank="1" showInputMessage="1" showErrorMessage="1" xr:uid="{A4DAE5C9-F2F7-48ED-BFD1-4FA0C32C4290}">
          <x14:formula1>
            <xm:f>回答シートA!$B$288:$C$288</xm:f>
          </x14:formula1>
          <xm:sqref>C304</xm:sqref>
        </x14:dataValidation>
        <x14:dataValidation type="list" allowBlank="1" showInputMessage="1" showErrorMessage="1" xr:uid="{9C19A92B-4EB2-47CA-ACD0-FE44A59D5750}">
          <x14:formula1>
            <xm:f>回答シートA!$B$61:$B$64</xm:f>
          </x14:formula1>
          <xm:sqref>C51</xm:sqref>
        </x14:dataValidation>
        <x14:dataValidation type="list" allowBlank="1" showInputMessage="1" showErrorMessage="1" xr:uid="{54EBBB96-F0BC-46FE-B957-1CC6B1782BDB}">
          <x14:formula1>
            <xm:f>回答シートA!$B$40:$C$40</xm:f>
          </x14:formula1>
          <xm:sqref>C26</xm:sqref>
        </x14:dataValidation>
        <x14:dataValidation type="list" allowBlank="1" showInputMessage="1" showErrorMessage="1" xr:uid="{4975455A-4EC1-43D7-9931-DFBC32C4061A}">
          <x14:formula1>
            <xm:f>回答シートA!$B$41:$C$41</xm:f>
          </x14:formula1>
          <xm:sqref>C27</xm:sqref>
        </x14:dataValidation>
        <x14:dataValidation type="list" allowBlank="1" showInputMessage="1" showErrorMessage="1" xr:uid="{720334FF-A94A-49D7-880A-067AB1CD4814}">
          <x14:formula1>
            <xm:f>回答シートA!$B$42:$C$42</xm:f>
          </x14:formula1>
          <xm:sqref>C28</xm:sqref>
        </x14:dataValidation>
        <x14:dataValidation type="list" allowBlank="1" showInputMessage="1" showErrorMessage="1" xr:uid="{6CAFC70A-CC86-40A4-9463-3A8A71F470D5}">
          <x14:formula1>
            <xm:f>回答シートA!$B$43:$C$43</xm:f>
          </x14:formula1>
          <xm:sqref>C29</xm:sqref>
        </x14:dataValidation>
        <x14:dataValidation type="list" allowBlank="1" showInputMessage="1" showErrorMessage="1" xr:uid="{D42CEF1C-3F80-4DE6-9625-723BC6910B1A}">
          <x14:formula1>
            <xm:f>回答シートA!$B$44:$C$44</xm:f>
          </x14:formula1>
          <xm:sqref>C30</xm:sqref>
        </x14:dataValidation>
        <x14:dataValidation type="list" allowBlank="1" showInputMessage="1" showErrorMessage="1" xr:uid="{F2C5CFDB-5920-4FED-8000-5A6E54749A72}">
          <x14:formula1>
            <xm:f>回答シートA!$B184:$C184</xm:f>
          </x14:formula1>
          <xm:sqref>C191:C195</xm:sqref>
        </x14:dataValidation>
        <x14:dataValidation type="list" allowBlank="1" showInputMessage="1" showErrorMessage="1" xr:uid="{32178805-C4FF-4290-AA42-A752E8C2F086}">
          <x14:formula1>
            <xm:f>回答シートA!$B244:$D244</xm:f>
          </x14:formula1>
          <xm:sqref>C256:C259</xm:sqref>
        </x14:dataValidation>
        <x14:dataValidation type="list" allowBlank="1" showInputMessage="1" showErrorMessage="1" xr:uid="{2179582E-5AF0-4882-B0CC-E929F2BB66DA}">
          <x14:formula1>
            <xm:f>回答シートA!$B251:$D251</xm:f>
          </x14:formula1>
          <xm:sqref>C264:C271</xm:sqref>
        </x14:dataValidation>
        <x14:dataValidation type="list" allowBlank="1" showInputMessage="1" showErrorMessage="1" xr:uid="{09C12554-2F55-4136-B1BA-C5315287980E}">
          <x14:formula1>
            <xm:f>回答シートA!$B197:$D197</xm:f>
          </x14:formula1>
          <xm:sqref>C205:C210</xm:sqref>
        </x14:dataValidation>
        <x14:dataValidation type="list" allowBlank="1" showInputMessage="1" showErrorMessage="1" xr:uid="{BE3308AF-3D73-4A10-B0DB-66148B38AFD9}">
          <x14:formula1>
            <xm:f>回答シートA!$B112:$C112</xm:f>
          </x14:formula1>
          <xm:sqref>C105:C110</xm:sqref>
        </x14:dataValidation>
        <x14:dataValidation type="list" allowBlank="1" showInputMessage="1" showErrorMessage="1" xr:uid="{53E3AAD5-F17E-400B-B24C-D84B1D0C0941}">
          <x14:formula1>
            <xm:f>回答シートA!$B250:$C250</xm:f>
          </x14:formula1>
          <xm:sqref>C263</xm:sqref>
        </x14:dataValidation>
        <x14:dataValidation type="list" allowBlank="1" showInputMessage="1" showErrorMessage="1" xr:uid="{50AF2258-5B2B-4BDA-9E62-757027EA94D6}">
          <x14:formula1>
            <xm:f>回答シートA!$B243:$C243</xm:f>
          </x14:formula1>
          <xm:sqref>C255</xm:sqref>
        </x14:dataValidation>
        <x14:dataValidation type="list" allowBlank="1" showInputMessage="1" showErrorMessage="1" xr:uid="{A2D593EB-275F-4E45-9E3D-35A984E38C5C}">
          <x14:formula1>
            <xm:f>回答シートA!$B196:$C196</xm:f>
          </x14:formula1>
          <xm:sqref>C204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D9F2C-F225-4109-AC59-60E3CE028761}">
  <dimension ref="A1:AM546"/>
  <sheetViews>
    <sheetView view="pageBreakPreview" topLeftCell="A7" zoomScale="60" zoomScaleNormal="80" workbookViewId="0">
      <selection activeCell="D504" sqref="D504"/>
    </sheetView>
  </sheetViews>
  <sheetFormatPr defaultRowHeight="18.75" x14ac:dyDescent="0.4"/>
  <cols>
    <col min="1" max="1" width="10.5" style="49" customWidth="1"/>
    <col min="2" max="2" width="32.625" style="49" customWidth="1"/>
    <col min="3" max="3" width="13.125" style="49" customWidth="1"/>
    <col min="4" max="4" width="45.625" style="49" customWidth="1"/>
    <col min="5" max="5" width="73.375" style="49" customWidth="1"/>
    <col min="6" max="6" width="3.375" style="49" customWidth="1"/>
    <col min="7" max="7" width="3.375" style="81" customWidth="1"/>
    <col min="8" max="8" width="4.25" style="81" customWidth="1"/>
    <col min="9" max="15" width="9" style="81"/>
    <col min="16" max="17" width="9" style="81" customWidth="1"/>
    <col min="18" max="23" width="9" style="81"/>
    <col min="24" max="24" width="35.75" style="81" customWidth="1"/>
    <col min="25" max="25" width="4.5" style="81" customWidth="1"/>
    <col min="26" max="16384" width="9" style="81"/>
  </cols>
  <sheetData>
    <row r="1" spans="1:39" ht="25.5" x14ac:dyDescent="0.4">
      <c r="A1" s="105" t="s">
        <v>0</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4">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39" ht="24" x14ac:dyDescent="0.4">
      <c r="A3" s="56" t="s">
        <v>2</v>
      </c>
      <c r="B3" s="56" t="s">
        <v>1</v>
      </c>
      <c r="C3" s="56"/>
      <c r="D3" s="56"/>
      <c r="E3" s="56"/>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x14ac:dyDescent="0.4">
      <c r="A4" s="106"/>
      <c r="B4" s="107"/>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39" x14ac:dyDescent="0.4">
      <c r="B5" s="49" t="s">
        <v>647</v>
      </c>
      <c r="C5" s="181" t="str">
        <f>回答シート!D5</f>
        <v>問1（記述1）</v>
      </c>
      <c r="D5" s="182"/>
      <c r="E5" s="18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row>
    <row r="6" spans="1:39" x14ac:dyDescent="0.4">
      <c r="B6" s="49" t="s">
        <v>648</v>
      </c>
      <c r="C6" s="181" t="str">
        <f>回答シート!D6</f>
        <v>問1（記述2）</v>
      </c>
      <c r="D6" s="182"/>
      <c r="E6" s="18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x14ac:dyDescent="0.4">
      <c r="B7" s="49" t="s">
        <v>27</v>
      </c>
      <c r="C7" s="181" t="str">
        <f>回答シート!D7</f>
        <v>問1（記述3）</v>
      </c>
      <c r="D7" s="182"/>
      <c r="E7" s="18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x14ac:dyDescent="0.4">
      <c r="B8" s="49" t="s">
        <v>26</v>
      </c>
      <c r="C8" s="181" t="str">
        <f>回答シート!D8</f>
        <v>問1（記述4）</v>
      </c>
      <c r="D8" s="182"/>
      <c r="E8" s="18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x14ac:dyDescent="0.4">
      <c r="B9" s="49" t="s">
        <v>28</v>
      </c>
      <c r="C9" s="181" t="str">
        <f>回答シート!D9</f>
        <v>問1（記述5）</v>
      </c>
      <c r="D9" s="182"/>
      <c r="E9" s="18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x14ac:dyDescent="0.4">
      <c r="B10" s="49" t="s">
        <v>29</v>
      </c>
      <c r="C10" s="181" t="str">
        <f>回答シート!D10</f>
        <v>問1（記述6）</v>
      </c>
      <c r="D10" s="182"/>
      <c r="E10" s="18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4">
      <c r="B11" s="49" t="s">
        <v>30</v>
      </c>
      <c r="C11" s="181" t="str">
        <f>回答シート!D11</f>
        <v>問1（記述7）</v>
      </c>
      <c r="D11" s="182"/>
      <c r="E11" s="18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x14ac:dyDescent="0.4">
      <c r="B12" s="49" t="s">
        <v>31</v>
      </c>
      <c r="C12" s="181" t="str">
        <f>回答シート!D12</f>
        <v>問1（記述8）</v>
      </c>
      <c r="D12" s="182"/>
      <c r="E12" s="18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x14ac:dyDescent="0.4">
      <c r="B13" s="49" t="s">
        <v>32</v>
      </c>
      <c r="C13" s="181" t="str">
        <f>回答シート!D13</f>
        <v>問1（記述9）</v>
      </c>
      <c r="D13" s="182"/>
      <c r="E13" s="18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4">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ht="24" x14ac:dyDescent="0.4">
      <c r="A15" s="56" t="s">
        <v>3</v>
      </c>
      <c r="B15" s="56" t="s">
        <v>35</v>
      </c>
      <c r="C15" s="56"/>
      <c r="D15" s="56"/>
      <c r="E15" s="56"/>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ht="18.75" customHeight="1" x14ac:dyDescent="0.4">
      <c r="A16" s="56"/>
      <c r="B16" s="56"/>
      <c r="C16" s="56"/>
      <c r="D16" s="56"/>
      <c r="E16" s="56"/>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4">
      <c r="A17" s="49" t="s">
        <v>4</v>
      </c>
      <c r="B17" s="108" t="s">
        <v>36</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4">
      <c r="B18" s="187" t="str">
        <f>回答シート!C18</f>
        <v>選択</v>
      </c>
      <c r="C18" s="188"/>
      <c r="D18" s="189"/>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ht="6.95" customHeight="1" x14ac:dyDescent="0.4">
      <c r="C19" s="109"/>
      <c r="D19" s="110"/>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ht="18.75" customHeight="1" x14ac:dyDescent="0.4">
      <c r="B20" s="192" t="s">
        <v>737</v>
      </c>
      <c r="C20" s="203"/>
      <c r="D20" s="203"/>
      <c r="E20" s="20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4">
      <c r="B21" s="203"/>
      <c r="C21" s="203"/>
      <c r="D21" s="203"/>
      <c r="E21" s="20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x14ac:dyDescent="0.4">
      <c r="C22" s="110"/>
      <c r="D22" s="110"/>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x14ac:dyDescent="0.4">
      <c r="A23" s="49" t="s">
        <v>730</v>
      </c>
      <c r="B23" s="111" t="s">
        <v>738</v>
      </c>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x14ac:dyDescent="0.4">
      <c r="B24" s="178" t="str">
        <f>回答シート!C26</f>
        <v>選択</v>
      </c>
      <c r="C24" s="179"/>
      <c r="D24" s="180"/>
      <c r="E24" s="204" t="s">
        <v>741</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x14ac:dyDescent="0.4">
      <c r="B25" s="178" t="str">
        <f>回答シート!C27</f>
        <v>選択</v>
      </c>
      <c r="C25" s="179"/>
      <c r="D25" s="180"/>
      <c r="E25" s="205"/>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x14ac:dyDescent="0.4">
      <c r="B26" s="178" t="str">
        <f>回答シート!C28</f>
        <v>選択</v>
      </c>
      <c r="C26" s="179"/>
      <c r="D26" s="180"/>
      <c r="E26" s="205"/>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4">
      <c r="B27" s="178" t="str">
        <f>回答シート!C29</f>
        <v>選択</v>
      </c>
      <c r="C27" s="179"/>
      <c r="D27" s="180"/>
      <c r="E27" s="205"/>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4">
      <c r="B28" s="178" t="str">
        <f>回答シート!C30</f>
        <v>選択</v>
      </c>
      <c r="C28" s="179"/>
      <c r="D28" s="180"/>
      <c r="E28" s="205"/>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ht="6.95" customHeight="1" x14ac:dyDescent="0.4">
      <c r="C29" s="85"/>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ht="36" customHeight="1" x14ac:dyDescent="0.4">
      <c r="B30" s="67" t="s">
        <v>47</v>
      </c>
      <c r="C30" s="181" t="str">
        <f>回答シート!D32</f>
        <v>問2-1-(1)（記述10）</v>
      </c>
      <c r="D30" s="182"/>
      <c r="E30" s="18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x14ac:dyDescent="0.4">
      <c r="C31" s="110"/>
      <c r="D31" s="110"/>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4">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ht="24" x14ac:dyDescent="0.4">
      <c r="A33" s="184" t="s">
        <v>37</v>
      </c>
      <c r="B33" s="185"/>
      <c r="C33" s="185"/>
      <c r="D33" s="185"/>
      <c r="E33" s="185"/>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4">
      <c r="A34" s="106"/>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ht="24" x14ac:dyDescent="0.4">
      <c r="A35" s="56" t="s">
        <v>8</v>
      </c>
      <c r="B35" s="56" t="s">
        <v>38</v>
      </c>
      <c r="C35" s="56"/>
      <c r="D35" s="56"/>
      <c r="E35" s="56"/>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x14ac:dyDescent="0.4">
      <c r="A36" s="106"/>
      <c r="B36" s="107"/>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51" customHeight="1" x14ac:dyDescent="0.4">
      <c r="A37" s="49" t="s">
        <v>5</v>
      </c>
      <c r="B37" s="186" t="s">
        <v>43</v>
      </c>
      <c r="C37" s="186"/>
      <c r="D37" s="186"/>
      <c r="E37" s="186"/>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ht="43.5" customHeight="1" x14ac:dyDescent="0.4">
      <c r="B38" s="112" t="s">
        <v>39</v>
      </c>
      <c r="C38" s="113" t="s">
        <v>41</v>
      </c>
      <c r="D38" s="112" t="s">
        <v>40</v>
      </c>
      <c r="E38" s="112" t="s">
        <v>42</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x14ac:dyDescent="0.4">
      <c r="B39" s="114" t="s">
        <v>424</v>
      </c>
      <c r="C39" s="115" t="s">
        <v>425</v>
      </c>
      <c r="D39" s="116"/>
      <c r="E39" s="116"/>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x14ac:dyDescent="0.4">
      <c r="B40" s="117" t="s">
        <v>422</v>
      </c>
      <c r="C40" s="118" t="s">
        <v>426</v>
      </c>
      <c r="D40" s="119" t="s">
        <v>427</v>
      </c>
      <c r="E40" s="117" t="s">
        <v>428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x14ac:dyDescent="0.4">
      <c r="B41" s="120" t="s">
        <v>429</v>
      </c>
      <c r="C41" s="121" t="s">
        <v>430</v>
      </c>
      <c r="D41" s="122" t="s">
        <v>431</v>
      </c>
      <c r="E41" s="120" t="s">
        <v>432</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ht="36" customHeight="1" x14ac:dyDescent="0.4">
      <c r="B42" s="123" t="str">
        <f>回答シート!C44</f>
        <v>問3-1（記述11）</v>
      </c>
      <c r="C42" s="123" t="str">
        <f>回答シート!D44</f>
        <v>問3-1（記述12）</v>
      </c>
      <c r="D42" s="123" t="str">
        <f>回答シート!E44</f>
        <v>問3-1（記述13）</v>
      </c>
      <c r="E42" s="123" t="str">
        <f>回答シート!F44</f>
        <v>問3-1（記述14）</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36" customHeight="1" x14ac:dyDescent="0.4">
      <c r="B43" s="123" t="str">
        <f>回答シート!C45</f>
        <v>問3-1（記述15）</v>
      </c>
      <c r="C43" s="123" t="str">
        <f>回答シート!D45</f>
        <v>問3-1（記述15）</v>
      </c>
      <c r="D43" s="123" t="str">
        <f>回答シート!E45</f>
        <v>問3-1（記述15）</v>
      </c>
      <c r="E43" s="123" t="str">
        <f>回答シート!F45</f>
        <v>問3-1（記述15）</v>
      </c>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ht="36" customHeight="1" x14ac:dyDescent="0.4">
      <c r="B44" s="123" t="str">
        <f>回答シート!C46</f>
        <v>問3-1（記述19）</v>
      </c>
      <c r="C44" s="123" t="str">
        <f>回答シート!D46</f>
        <v>問3-1（記述19）</v>
      </c>
      <c r="D44" s="123" t="str">
        <f>回答シート!E46</f>
        <v>問3-1（記述19）</v>
      </c>
      <c r="E44" s="123" t="str">
        <f>回答シート!F46</f>
        <v>問3-1（記述19）</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ht="36" customHeight="1" x14ac:dyDescent="0.4">
      <c r="B45" s="123" t="str">
        <f>回答シート!C47</f>
        <v>問3-1（記述23）</v>
      </c>
      <c r="C45" s="123" t="str">
        <f>回答シート!D47</f>
        <v>問3-1（記述23）</v>
      </c>
      <c r="D45" s="123" t="str">
        <f>回答シート!E47</f>
        <v>問3-1（記述23）</v>
      </c>
      <c r="E45" s="123" t="str">
        <f>回答シート!F47</f>
        <v>問3-1（記述23）</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ht="36" customHeight="1" x14ac:dyDescent="0.4">
      <c r="B46" s="123" t="str">
        <f>回答シート!C48</f>
        <v>問3-1（記述27）</v>
      </c>
      <c r="C46" s="123" t="str">
        <f>回答シート!D48</f>
        <v>問3-1（記述27）</v>
      </c>
      <c r="D46" s="123" t="str">
        <f>回答シート!E48</f>
        <v>問3-1（記述27）</v>
      </c>
      <c r="E46" s="123" t="str">
        <f>回答シート!F48</f>
        <v>問3-1（記述27）</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x14ac:dyDescent="0.4">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x14ac:dyDescent="0.4">
      <c r="A48" s="49" t="s">
        <v>6</v>
      </c>
      <c r="B48" s="111" t="s">
        <v>44</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x14ac:dyDescent="0.4">
      <c r="B49" s="101" t="str">
        <f>回答シート!C51</f>
        <v>選択</v>
      </c>
      <c r="D49" s="49" t="s">
        <v>728</v>
      </c>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x14ac:dyDescent="0.4">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x14ac:dyDescent="0.4">
      <c r="A51" s="49" t="s">
        <v>45</v>
      </c>
      <c r="B51" s="111" t="s">
        <v>46</v>
      </c>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ht="36" customHeight="1" x14ac:dyDescent="0.4">
      <c r="B52" s="67" t="s">
        <v>48</v>
      </c>
      <c r="C52" s="181" t="str">
        <f>回答シート!D56</f>
        <v>問3-2-(1)（記述31）</v>
      </c>
      <c r="D52" s="182"/>
      <c r="E52" s="18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x14ac:dyDescent="0.4">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x14ac:dyDescent="0.4">
      <c r="A54" s="49" t="s">
        <v>49</v>
      </c>
      <c r="B54" s="111" t="s">
        <v>50</v>
      </c>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ht="36" customHeight="1" x14ac:dyDescent="0.4">
      <c r="B55" s="67" t="s">
        <v>48</v>
      </c>
      <c r="C55" s="181" t="str">
        <f>回答シート!D59</f>
        <v>問3-2-(2)（記述32）</v>
      </c>
      <c r="D55" s="182"/>
      <c r="E55" s="18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x14ac:dyDescent="0.4">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4">
      <c r="A57" s="49" t="s">
        <v>7</v>
      </c>
      <c r="B57" s="111" t="s">
        <v>51</v>
      </c>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x14ac:dyDescent="0.4">
      <c r="B58" s="101" t="str">
        <f>回答シート!C62</f>
        <v>選択</v>
      </c>
      <c r="C58" s="85"/>
      <c r="D58" s="49" t="s">
        <v>729</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4">
      <c r="C59" s="85"/>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4">
      <c r="A60" s="49" t="s">
        <v>52</v>
      </c>
      <c r="B60" s="124" t="s">
        <v>53</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ht="36" customHeight="1" x14ac:dyDescent="0.4">
      <c r="B61" s="67" t="s">
        <v>54</v>
      </c>
      <c r="C61" s="181" t="str">
        <f>回答シート!D67</f>
        <v>問3-3-(1)（記述33）</v>
      </c>
      <c r="D61" s="182"/>
      <c r="E61" s="18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x14ac:dyDescent="0.4">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4" x14ac:dyDescent="0.4">
      <c r="A63" s="56" t="s">
        <v>9</v>
      </c>
      <c r="B63" s="56" t="s">
        <v>55</v>
      </c>
      <c r="C63" s="56"/>
      <c r="D63" s="56"/>
      <c r="E63" s="56"/>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ht="36" customHeight="1" x14ac:dyDescent="0.4">
      <c r="A64" s="125" t="s">
        <v>10</v>
      </c>
      <c r="B64" s="191" t="s">
        <v>56</v>
      </c>
      <c r="C64" s="191"/>
      <c r="D64" s="191"/>
      <c r="E64" s="19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x14ac:dyDescent="0.4">
      <c r="A65" s="76"/>
      <c r="B65" s="181" t="str">
        <f>回答シート!C71</f>
        <v>選択</v>
      </c>
      <c r="C65" s="182"/>
      <c r="D65" s="18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ht="6.95" customHeight="1" x14ac:dyDescent="0.4">
      <c r="C66" s="85"/>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x14ac:dyDescent="0.4">
      <c r="B67" s="125" t="s">
        <v>742</v>
      </c>
      <c r="C67" s="125"/>
      <c r="D67" s="125"/>
      <c r="E67" s="125"/>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x14ac:dyDescent="0.4">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x14ac:dyDescent="0.4">
      <c r="A69" s="49" t="s">
        <v>57</v>
      </c>
      <c r="B69" s="49" t="s">
        <v>58</v>
      </c>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ht="36" customHeight="1" x14ac:dyDescent="0.4">
      <c r="B70" s="67" t="s">
        <v>59</v>
      </c>
      <c r="C70" s="181" t="str">
        <f>回答シート!D77</f>
        <v>問4-1-(1)（記述34）</v>
      </c>
      <c r="D70" s="182"/>
      <c r="E70" s="18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ht="6.95" customHeight="1" x14ac:dyDescent="0.4">
      <c r="B71" s="67"/>
      <c r="C71" s="89"/>
      <c r="D71" s="84"/>
      <c r="E71" s="84"/>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ht="36" customHeight="1" x14ac:dyDescent="0.4">
      <c r="B72" s="67" t="s">
        <v>60</v>
      </c>
      <c r="C72" s="181" t="str">
        <f>回答シート!D78</f>
        <v>問4-1-(1)（記述35）</v>
      </c>
      <c r="D72" s="182"/>
      <c r="E72" s="18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x14ac:dyDescent="0.4">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ht="37.5" customHeight="1" x14ac:dyDescent="0.4">
      <c r="A74" s="125" t="s">
        <v>61</v>
      </c>
      <c r="B74" s="191" t="s">
        <v>62</v>
      </c>
      <c r="C74" s="191"/>
      <c r="D74" s="191"/>
      <c r="E74" s="191"/>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36" customHeight="1" x14ac:dyDescent="0.4">
      <c r="A75" s="125"/>
      <c r="B75" s="67" t="s">
        <v>54</v>
      </c>
      <c r="C75" s="197" t="str">
        <f>回答シート!D81</f>
        <v>問4-1-(2)（記述36）</v>
      </c>
      <c r="D75" s="199"/>
      <c r="E75" s="198"/>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x14ac:dyDescent="0.4">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36.75" customHeight="1" x14ac:dyDescent="0.4">
      <c r="A77" s="125" t="s">
        <v>11</v>
      </c>
      <c r="B77" s="191" t="s">
        <v>63</v>
      </c>
      <c r="C77" s="191"/>
      <c r="D77" s="191"/>
      <c r="E77" s="191"/>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4">
      <c r="B78" s="181" t="str">
        <f>回答シート!C84</f>
        <v>選択</v>
      </c>
      <c r="C78" s="182"/>
      <c r="D78" s="18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ht="6.95" customHeight="1" x14ac:dyDescent="0.4">
      <c r="C79" s="85"/>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4">
      <c r="B80" s="49" t="s">
        <v>742</v>
      </c>
      <c r="C80" s="85"/>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x14ac:dyDescent="0.4">
      <c r="C81" s="85"/>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x14ac:dyDescent="0.4">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ht="36" customHeight="1" x14ac:dyDescent="0.4">
      <c r="A83" s="125" t="s">
        <v>64</v>
      </c>
      <c r="B83" s="191" t="s">
        <v>65</v>
      </c>
      <c r="C83" s="191"/>
      <c r="D83" s="191"/>
      <c r="E83" s="191"/>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ht="36" customHeight="1" x14ac:dyDescent="0.4">
      <c r="A84" s="125"/>
      <c r="B84" s="67" t="s">
        <v>59</v>
      </c>
      <c r="C84" s="181" t="str">
        <f>回答シート!D90</f>
        <v>問4-2-(1)（記述37）</v>
      </c>
      <c r="D84" s="182"/>
      <c r="E84" s="183"/>
      <c r="G84" s="3"/>
      <c r="H84" s="3"/>
      <c r="I84" s="3"/>
      <c r="J84" s="3"/>
      <c r="K84" s="50"/>
      <c r="L84" s="50"/>
      <c r="M84" s="50"/>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ht="6.95" customHeight="1" x14ac:dyDescent="0.4">
      <c r="A85" s="125"/>
      <c r="B85" s="67"/>
      <c r="C85" s="84"/>
      <c r="D85" s="84"/>
      <c r="E85" s="84"/>
      <c r="G85" s="3"/>
      <c r="H85" s="3"/>
      <c r="I85" s="3"/>
      <c r="J85" s="3"/>
      <c r="K85" s="50"/>
      <c r="L85" s="50"/>
      <c r="M85" s="50"/>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36" customHeight="1" x14ac:dyDescent="0.4">
      <c r="A86" s="125"/>
      <c r="B86" s="67" t="s">
        <v>60</v>
      </c>
      <c r="C86" s="181" t="str">
        <f>回答シート!D91</f>
        <v>問4-2-(1)（記述38）</v>
      </c>
      <c r="D86" s="182"/>
      <c r="E86" s="18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6.95" customHeight="1" x14ac:dyDescent="0.4">
      <c r="A87" s="125"/>
      <c r="B87" s="67"/>
      <c r="C87" s="84"/>
      <c r="D87" s="84"/>
      <c r="E87" s="84"/>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ht="36" customHeight="1" x14ac:dyDescent="0.4">
      <c r="A88" s="125"/>
      <c r="B88" s="67" t="s">
        <v>66</v>
      </c>
      <c r="C88" s="181" t="str">
        <f>回答シート!D92</f>
        <v>問4-2-(1)（記述39）</v>
      </c>
      <c r="D88" s="182"/>
      <c r="E88" s="18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4">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24" x14ac:dyDescent="0.4">
      <c r="A90" s="56" t="s">
        <v>12</v>
      </c>
      <c r="B90" s="56" t="s">
        <v>67</v>
      </c>
      <c r="C90" s="56"/>
      <c r="D90" s="56"/>
      <c r="E90" s="56"/>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36" customHeight="1" x14ac:dyDescent="0.4">
      <c r="A91" s="125" t="s">
        <v>13</v>
      </c>
      <c r="B91" s="191" t="s">
        <v>68</v>
      </c>
      <c r="C91" s="191"/>
      <c r="D91" s="191"/>
      <c r="E91" s="191"/>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ht="24.95" customHeight="1" x14ac:dyDescent="0.4">
      <c r="B92" s="101" t="str">
        <f>回答シート!C96</f>
        <v>選択</v>
      </c>
      <c r="C92" s="196" t="s">
        <v>743</v>
      </c>
      <c r="D92" s="196"/>
      <c r="E92" s="196"/>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x14ac:dyDescent="0.4">
      <c r="C93" s="196"/>
      <c r="D93" s="196"/>
      <c r="E93" s="196"/>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ht="6.95" customHeight="1" x14ac:dyDescent="0.4">
      <c r="C94" s="85"/>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ht="30" customHeight="1" x14ac:dyDescent="0.4">
      <c r="B95" s="67" t="s">
        <v>415</v>
      </c>
      <c r="C95" s="126" t="str">
        <f>回答シート!D102</f>
        <v>問5-1（記述40）</v>
      </c>
      <c r="D95" s="84"/>
      <c r="E95" s="127"/>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4">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37.5" customHeight="1" x14ac:dyDescent="0.4">
      <c r="A97" s="125" t="s">
        <v>34</v>
      </c>
      <c r="B97" s="191" t="s">
        <v>552</v>
      </c>
      <c r="C97" s="191"/>
      <c r="D97" s="191"/>
      <c r="E97" s="191"/>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ht="24.95" customHeight="1" x14ac:dyDescent="0.4">
      <c r="A98" s="125"/>
      <c r="B98" s="197" t="str">
        <f>回答シート!C105</f>
        <v>選択</v>
      </c>
      <c r="C98" s="198"/>
      <c r="D98" s="128" t="s">
        <v>242</v>
      </c>
      <c r="E98" s="87"/>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ht="24.95" customHeight="1" x14ac:dyDescent="0.4">
      <c r="A99" s="125"/>
      <c r="B99" s="197" t="str">
        <f>回答シート!C106</f>
        <v>選択</v>
      </c>
      <c r="C99" s="198"/>
      <c r="D99" s="128" t="s">
        <v>244</v>
      </c>
      <c r="E99" s="87"/>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24.95" customHeight="1" x14ac:dyDescent="0.4">
      <c r="A100" s="125"/>
      <c r="B100" s="197" t="str">
        <f>回答シート!C107</f>
        <v>選択</v>
      </c>
      <c r="C100" s="198"/>
      <c r="D100" s="128" t="s">
        <v>246</v>
      </c>
      <c r="E100" s="87"/>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ht="24.95" customHeight="1" x14ac:dyDescent="0.4">
      <c r="A101" s="125"/>
      <c r="B101" s="197" t="str">
        <f>回答シート!C108</f>
        <v>選択</v>
      </c>
      <c r="C101" s="198"/>
      <c r="D101" s="128" t="s">
        <v>248</v>
      </c>
      <c r="E101" s="87"/>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ht="24.95" customHeight="1" x14ac:dyDescent="0.4">
      <c r="A102" s="125"/>
      <c r="B102" s="197" t="str">
        <f>回答シート!C109</f>
        <v>選択</v>
      </c>
      <c r="C102" s="198"/>
      <c r="D102" s="128" t="s">
        <v>250</v>
      </c>
      <c r="E102" s="87"/>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ht="24.95" customHeight="1" x14ac:dyDescent="0.4">
      <c r="A103" s="125"/>
      <c r="B103" s="197" t="str">
        <f>回答シート!C110</f>
        <v>選択</v>
      </c>
      <c r="C103" s="198"/>
      <c r="D103" s="129" t="s">
        <v>419</v>
      </c>
      <c r="E103" s="87"/>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ht="6.95" customHeight="1" x14ac:dyDescent="0.4">
      <c r="A104" s="125"/>
      <c r="B104" s="76"/>
      <c r="C104" s="85"/>
      <c r="D104" s="86"/>
      <c r="E104" s="87"/>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ht="36" customHeight="1" x14ac:dyDescent="0.4">
      <c r="A105" s="125"/>
      <c r="B105" s="67" t="s">
        <v>415</v>
      </c>
      <c r="C105" s="130" t="str">
        <f>回答シート!D111</f>
        <v>問5-1-(1)（記述41）</v>
      </c>
      <c r="D105" s="131"/>
      <c r="E105" s="132"/>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4">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4">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4">
      <c r="A108" s="49" t="s">
        <v>14</v>
      </c>
      <c r="B108" s="49" t="s">
        <v>85</v>
      </c>
      <c r="G108" s="3"/>
      <c r="H108" s="169"/>
      <c r="I108" s="170" t="s">
        <v>715</v>
      </c>
      <c r="J108" s="170"/>
      <c r="K108" s="170"/>
      <c r="L108" s="170"/>
      <c r="M108" s="170"/>
      <c r="N108" s="170"/>
      <c r="O108" s="170"/>
      <c r="P108" s="170"/>
      <c r="Q108" s="170"/>
      <c r="R108" s="170"/>
      <c r="S108" s="170"/>
      <c r="T108" s="170"/>
      <c r="U108" s="170"/>
      <c r="V108" s="170"/>
      <c r="W108" s="170"/>
      <c r="X108" s="170"/>
      <c r="Y108" s="170"/>
      <c r="Z108" s="3"/>
      <c r="AA108" s="3"/>
      <c r="AB108" s="3"/>
      <c r="AC108" s="3"/>
      <c r="AD108" s="3"/>
      <c r="AE108" s="3"/>
      <c r="AF108" s="3"/>
      <c r="AG108" s="3"/>
      <c r="AH108" s="3"/>
      <c r="AI108" s="3"/>
      <c r="AJ108" s="3"/>
      <c r="AK108" s="3"/>
      <c r="AL108" s="3"/>
      <c r="AM108" s="3"/>
    </row>
    <row r="109" spans="1:39" ht="37.5" x14ac:dyDescent="0.4">
      <c r="B109" s="49" t="s">
        <v>749</v>
      </c>
      <c r="G109" s="68"/>
      <c r="H109" s="169"/>
      <c r="I109" s="4"/>
      <c r="J109" s="5" t="s">
        <v>71</v>
      </c>
      <c r="K109" s="5" t="s">
        <v>72</v>
      </c>
      <c r="L109" s="5" t="s">
        <v>73</v>
      </c>
      <c r="M109" s="5" t="s">
        <v>74</v>
      </c>
      <c r="N109" s="8" t="s">
        <v>75</v>
      </c>
      <c r="O109" s="8" t="s">
        <v>78</v>
      </c>
      <c r="P109" s="8" t="s">
        <v>81</v>
      </c>
      <c r="Q109" s="8" t="s">
        <v>80</v>
      </c>
      <c r="R109" s="8" t="s">
        <v>79</v>
      </c>
      <c r="S109" s="8" t="s">
        <v>82</v>
      </c>
      <c r="T109" s="5" t="s">
        <v>76</v>
      </c>
      <c r="U109" s="8" t="s">
        <v>83</v>
      </c>
      <c r="V109" s="5" t="s">
        <v>77</v>
      </c>
      <c r="W109" s="8" t="s">
        <v>649</v>
      </c>
      <c r="X109" s="5" t="s">
        <v>421</v>
      </c>
      <c r="Y109" s="172"/>
      <c r="Z109" s="3"/>
      <c r="AA109" s="3"/>
      <c r="AB109" s="3"/>
      <c r="AC109" s="3"/>
      <c r="AD109" s="3"/>
      <c r="AE109" s="3"/>
      <c r="AF109" s="3"/>
      <c r="AG109" s="3"/>
      <c r="AH109" s="3"/>
      <c r="AI109" s="3"/>
      <c r="AJ109" s="3"/>
      <c r="AK109" s="3"/>
      <c r="AL109" s="3"/>
      <c r="AM109" s="3"/>
    </row>
    <row r="110" spans="1:39" x14ac:dyDescent="0.4">
      <c r="B110" s="190"/>
      <c r="C110" s="190"/>
      <c r="D110" s="190"/>
      <c r="G110" s="3"/>
      <c r="H110" s="169"/>
      <c r="I110" s="28"/>
      <c r="J110" s="27" t="s">
        <v>70</v>
      </c>
      <c r="K110" s="12">
        <v>20</v>
      </c>
      <c r="L110" s="12">
        <v>5</v>
      </c>
      <c r="M110" s="12">
        <v>5</v>
      </c>
      <c r="N110" s="12">
        <v>5</v>
      </c>
      <c r="O110" s="12">
        <v>10</v>
      </c>
      <c r="P110" s="12">
        <v>10</v>
      </c>
      <c r="Q110" s="12">
        <v>10</v>
      </c>
      <c r="R110" s="12">
        <v>10</v>
      </c>
      <c r="S110" s="12">
        <v>10</v>
      </c>
      <c r="T110" s="12">
        <v>5</v>
      </c>
      <c r="U110" s="12">
        <v>10</v>
      </c>
      <c r="V110" s="12"/>
      <c r="W110" s="12">
        <v>100</v>
      </c>
      <c r="X110" s="12" t="s">
        <v>423</v>
      </c>
      <c r="Y110" s="172"/>
      <c r="Z110" s="3"/>
      <c r="AA110" s="3"/>
      <c r="AB110" s="3"/>
      <c r="AC110" s="3"/>
      <c r="AD110" s="3"/>
      <c r="AE110" s="3"/>
      <c r="AF110" s="3"/>
      <c r="AG110" s="3"/>
      <c r="AH110" s="3"/>
      <c r="AI110" s="3"/>
      <c r="AJ110" s="3"/>
      <c r="AK110" s="3"/>
      <c r="AL110" s="3"/>
      <c r="AM110" s="3"/>
    </row>
    <row r="111" spans="1:39" x14ac:dyDescent="0.4">
      <c r="G111" s="3"/>
      <c r="H111" s="169"/>
      <c r="I111" s="5">
        <v>1</v>
      </c>
      <c r="J111" s="4" t="s">
        <v>69</v>
      </c>
      <c r="K111" s="66" t="s">
        <v>650</v>
      </c>
      <c r="L111" s="66" t="s">
        <v>651</v>
      </c>
      <c r="M111" s="66" t="s">
        <v>652</v>
      </c>
      <c r="N111" s="66" t="s">
        <v>653</v>
      </c>
      <c r="O111" s="66" t="s">
        <v>654</v>
      </c>
      <c r="P111" s="66" t="s">
        <v>655</v>
      </c>
      <c r="Q111" s="66" t="s">
        <v>656</v>
      </c>
      <c r="R111" s="66" t="s">
        <v>657</v>
      </c>
      <c r="S111" s="66" t="s">
        <v>658</v>
      </c>
      <c r="T111" s="66" t="s">
        <v>659</v>
      </c>
      <c r="U111" s="66" t="s">
        <v>660</v>
      </c>
      <c r="V111" s="66" t="s">
        <v>661</v>
      </c>
      <c r="W111" s="65">
        <f>SUM(K111:V111)</f>
        <v>0</v>
      </c>
      <c r="X111" s="66" t="s">
        <v>662</v>
      </c>
      <c r="Y111" s="172"/>
      <c r="Z111" s="3"/>
      <c r="AA111" s="3"/>
      <c r="AB111" s="3"/>
      <c r="AC111" s="3"/>
      <c r="AD111" s="3"/>
      <c r="AE111" s="3"/>
      <c r="AF111" s="3"/>
      <c r="AG111" s="3"/>
      <c r="AH111" s="3"/>
      <c r="AI111" s="3"/>
      <c r="AJ111" s="3"/>
      <c r="AK111" s="3"/>
      <c r="AL111" s="3"/>
      <c r="AM111" s="3"/>
    </row>
    <row r="112" spans="1:39" x14ac:dyDescent="0.4">
      <c r="A112" s="49" t="s">
        <v>86</v>
      </c>
      <c r="B112" s="49" t="s">
        <v>87</v>
      </c>
      <c r="G112" s="3"/>
      <c r="H112" s="169"/>
      <c r="I112" s="5">
        <v>2</v>
      </c>
      <c r="J112" s="4" t="s">
        <v>69</v>
      </c>
      <c r="K112" s="66" t="s">
        <v>663</v>
      </c>
      <c r="L112" s="66" t="s">
        <v>664</v>
      </c>
      <c r="M112" s="66" t="s">
        <v>665</v>
      </c>
      <c r="N112" s="66" t="s">
        <v>666</v>
      </c>
      <c r="O112" s="66" t="s">
        <v>667</v>
      </c>
      <c r="P112" s="66" t="s">
        <v>668</v>
      </c>
      <c r="Q112" s="66" t="s">
        <v>669</v>
      </c>
      <c r="R112" s="66" t="s">
        <v>670</v>
      </c>
      <c r="S112" s="66" t="s">
        <v>671</v>
      </c>
      <c r="T112" s="66" t="s">
        <v>672</v>
      </c>
      <c r="U112" s="66" t="s">
        <v>673</v>
      </c>
      <c r="V112" s="66" t="s">
        <v>674</v>
      </c>
      <c r="W112" s="65">
        <f t="shared" ref="W112:W115" si="0">SUM(K112:V112)</f>
        <v>0</v>
      </c>
      <c r="X112" s="66" t="s">
        <v>675</v>
      </c>
      <c r="Y112" s="172"/>
      <c r="Z112" s="3"/>
      <c r="AA112" s="3"/>
      <c r="AB112" s="3"/>
      <c r="AC112" s="3"/>
      <c r="AD112" s="3"/>
      <c r="AE112" s="3"/>
      <c r="AF112" s="3"/>
      <c r="AG112" s="3"/>
      <c r="AH112" s="3"/>
      <c r="AI112" s="3"/>
      <c r="AJ112" s="3"/>
      <c r="AK112" s="3"/>
      <c r="AL112" s="3"/>
      <c r="AM112" s="3"/>
    </row>
    <row r="113" spans="1:39" x14ac:dyDescent="0.4">
      <c r="B113" s="67" t="s">
        <v>88</v>
      </c>
      <c r="C113" s="190"/>
      <c r="D113" s="190"/>
      <c r="E113" s="190"/>
      <c r="G113" s="3"/>
      <c r="H113" s="169"/>
      <c r="I113" s="5">
        <v>3</v>
      </c>
      <c r="J113" s="4" t="s">
        <v>69</v>
      </c>
      <c r="K113" s="66" t="s">
        <v>676</v>
      </c>
      <c r="L113" s="66" t="s">
        <v>677</v>
      </c>
      <c r="M113" s="66" t="s">
        <v>678</v>
      </c>
      <c r="N113" s="66" t="s">
        <v>679</v>
      </c>
      <c r="O113" s="66" t="s">
        <v>680</v>
      </c>
      <c r="P113" s="66" t="s">
        <v>681</v>
      </c>
      <c r="Q113" s="66" t="s">
        <v>682</v>
      </c>
      <c r="R113" s="66" t="s">
        <v>683</v>
      </c>
      <c r="S113" s="66" t="s">
        <v>684</v>
      </c>
      <c r="T113" s="66" t="s">
        <v>685</v>
      </c>
      <c r="U113" s="66" t="s">
        <v>686</v>
      </c>
      <c r="V113" s="66" t="s">
        <v>687</v>
      </c>
      <c r="W113" s="65">
        <f t="shared" si="0"/>
        <v>0</v>
      </c>
      <c r="X113" s="66" t="s">
        <v>688</v>
      </c>
      <c r="Y113" s="172"/>
      <c r="Z113" s="3"/>
      <c r="AA113" s="3"/>
      <c r="AB113" s="3"/>
      <c r="AC113" s="3"/>
      <c r="AD113" s="3"/>
      <c r="AE113" s="3"/>
      <c r="AF113" s="3"/>
      <c r="AG113" s="3"/>
      <c r="AH113" s="3"/>
      <c r="AI113" s="3"/>
      <c r="AJ113" s="3"/>
      <c r="AK113" s="3"/>
      <c r="AL113" s="3"/>
      <c r="AM113" s="3"/>
    </row>
    <row r="114" spans="1:39" ht="24.95" customHeight="1" x14ac:dyDescent="0.4">
      <c r="B114" s="49">
        <v>1</v>
      </c>
      <c r="C114" s="181" t="str">
        <f>回答シート!D120</f>
        <v>問5-2-(1)（記述107）</v>
      </c>
      <c r="D114" s="183"/>
      <c r="G114" s="3"/>
      <c r="H114" s="169"/>
      <c r="I114" s="5">
        <v>4</v>
      </c>
      <c r="J114" s="4" t="s">
        <v>69</v>
      </c>
      <c r="K114" s="66" t="s">
        <v>689</v>
      </c>
      <c r="L114" s="66" t="s">
        <v>690</v>
      </c>
      <c r="M114" s="66" t="s">
        <v>691</v>
      </c>
      <c r="N114" s="66" t="s">
        <v>692</v>
      </c>
      <c r="O114" s="66" t="s">
        <v>693</v>
      </c>
      <c r="P114" s="66" t="s">
        <v>694</v>
      </c>
      <c r="Q114" s="66" t="s">
        <v>695</v>
      </c>
      <c r="R114" s="66" t="s">
        <v>696</v>
      </c>
      <c r="S114" s="66" t="s">
        <v>697</v>
      </c>
      <c r="T114" s="66" t="s">
        <v>698</v>
      </c>
      <c r="U114" s="66" t="s">
        <v>699</v>
      </c>
      <c r="V114" s="66" t="s">
        <v>700</v>
      </c>
      <c r="W114" s="65">
        <f t="shared" si="0"/>
        <v>0</v>
      </c>
      <c r="X114" s="66" t="s">
        <v>701</v>
      </c>
      <c r="Y114" s="172"/>
      <c r="Z114" s="3"/>
      <c r="AA114" s="3"/>
      <c r="AB114" s="3"/>
      <c r="AC114" s="3"/>
      <c r="AD114" s="3"/>
      <c r="AE114" s="3"/>
      <c r="AF114" s="3"/>
      <c r="AG114" s="3"/>
      <c r="AH114" s="3"/>
      <c r="AI114" s="3"/>
      <c r="AJ114" s="3"/>
      <c r="AK114" s="3"/>
      <c r="AL114" s="3"/>
      <c r="AM114" s="3"/>
    </row>
    <row r="115" spans="1:39" ht="24.95" customHeight="1" x14ac:dyDescent="0.4">
      <c r="B115" s="49">
        <v>2</v>
      </c>
      <c r="C115" s="181" t="str">
        <f>回答シート!D121</f>
        <v>問5-2-(1)（記述108）</v>
      </c>
      <c r="D115" s="183"/>
      <c r="G115" s="3"/>
      <c r="H115" s="169"/>
      <c r="I115" s="5">
        <v>5</v>
      </c>
      <c r="J115" s="4" t="s">
        <v>69</v>
      </c>
      <c r="K115" s="66" t="s">
        <v>702</v>
      </c>
      <c r="L115" s="66" t="s">
        <v>703</v>
      </c>
      <c r="M115" s="66" t="s">
        <v>704</v>
      </c>
      <c r="N115" s="66" t="s">
        <v>705</v>
      </c>
      <c r="O115" s="66" t="s">
        <v>706</v>
      </c>
      <c r="P115" s="66" t="s">
        <v>707</v>
      </c>
      <c r="Q115" s="66" t="s">
        <v>708</v>
      </c>
      <c r="R115" s="66" t="s">
        <v>709</v>
      </c>
      <c r="S115" s="66" t="s">
        <v>710</v>
      </c>
      <c r="T115" s="66" t="s">
        <v>711</v>
      </c>
      <c r="U115" s="66" t="s">
        <v>712</v>
      </c>
      <c r="V115" s="66" t="s">
        <v>713</v>
      </c>
      <c r="W115" s="65">
        <f t="shared" si="0"/>
        <v>0</v>
      </c>
      <c r="X115" s="66" t="s">
        <v>714</v>
      </c>
      <c r="Y115" s="172"/>
      <c r="Z115" s="3"/>
      <c r="AA115" s="3"/>
      <c r="AB115" s="3"/>
      <c r="AC115" s="3"/>
      <c r="AD115" s="3"/>
      <c r="AE115" s="3"/>
      <c r="AF115" s="3"/>
      <c r="AG115" s="3"/>
      <c r="AH115" s="3"/>
      <c r="AI115" s="3"/>
      <c r="AJ115" s="3"/>
      <c r="AK115" s="3"/>
      <c r="AL115" s="3"/>
      <c r="AM115" s="3"/>
    </row>
    <row r="116" spans="1:39" ht="24.95" customHeight="1" x14ac:dyDescent="0.4">
      <c r="B116" s="49">
        <v>3</v>
      </c>
      <c r="C116" s="181" t="str">
        <f>回答シート!D122</f>
        <v>問5-2-(1)（記述109）</v>
      </c>
      <c r="D116" s="183"/>
      <c r="G116" s="3"/>
      <c r="H116" s="169"/>
      <c r="I116" s="171"/>
      <c r="J116" s="171"/>
      <c r="K116" s="171"/>
      <c r="L116" s="171"/>
      <c r="M116" s="171"/>
      <c r="N116" s="171"/>
      <c r="O116" s="171"/>
      <c r="P116" s="171"/>
      <c r="Q116" s="171"/>
      <c r="R116" s="171"/>
      <c r="S116" s="171"/>
      <c r="T116" s="171"/>
      <c r="U116" s="171"/>
      <c r="V116" s="171"/>
      <c r="W116" s="171"/>
      <c r="X116" s="171"/>
      <c r="Y116" s="171"/>
      <c r="Z116" s="3"/>
      <c r="AA116" s="3"/>
      <c r="AB116" s="3"/>
      <c r="AC116" s="3"/>
      <c r="AD116" s="3"/>
      <c r="AE116" s="3"/>
      <c r="AF116" s="3"/>
      <c r="AG116" s="3"/>
      <c r="AH116" s="3"/>
      <c r="AI116" s="3"/>
      <c r="AJ116" s="3"/>
      <c r="AK116" s="3"/>
      <c r="AL116" s="3"/>
      <c r="AM116" s="3"/>
    </row>
    <row r="117" spans="1:39" ht="24.95" customHeight="1" x14ac:dyDescent="0.4">
      <c r="B117" s="49">
        <v>4</v>
      </c>
      <c r="C117" s="181" t="str">
        <f>回答シート!D123</f>
        <v>問5-2-(1)（記述110）</v>
      </c>
      <c r="D117" s="18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ht="24.95" customHeight="1" x14ac:dyDescent="0.4">
      <c r="B118" s="49">
        <v>5</v>
      </c>
      <c r="C118" s="181" t="str">
        <f>回答シート!D124</f>
        <v>問5-2-(1)（記述111）</v>
      </c>
      <c r="D118" s="18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4">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4">
      <c r="A120" s="125" t="s">
        <v>15</v>
      </c>
      <c r="B120" s="192" t="s">
        <v>89</v>
      </c>
      <c r="C120" s="192"/>
      <c r="D120" s="192"/>
      <c r="E120" s="192"/>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ht="24.95" customHeight="1" x14ac:dyDescent="0.4">
      <c r="A121" s="125"/>
      <c r="B121" s="133" t="str">
        <f>回答シート!C127</f>
        <v>選択</v>
      </c>
      <c r="C121" s="134" t="s">
        <v>503</v>
      </c>
      <c r="D121" s="135"/>
      <c r="E121" s="135"/>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4">
      <c r="A122" s="125"/>
      <c r="C122" s="134" t="s">
        <v>504</v>
      </c>
      <c r="D122" s="135"/>
      <c r="E122" s="135"/>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4">
      <c r="A123" s="125"/>
      <c r="C123" s="134" t="s">
        <v>505</v>
      </c>
      <c r="D123" s="135"/>
      <c r="E123" s="135"/>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4">
      <c r="A124" s="125"/>
      <c r="C124" s="134" t="s">
        <v>506</v>
      </c>
      <c r="D124" s="135"/>
      <c r="E124" s="135"/>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4">
      <c r="A125" s="125"/>
      <c r="B125" s="135"/>
      <c r="C125" s="135"/>
      <c r="D125" s="135"/>
      <c r="E125" s="135"/>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4">
      <c r="A126" s="49" t="s">
        <v>16</v>
      </c>
      <c r="B126" s="49" t="s">
        <v>90</v>
      </c>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ht="24.95" customHeight="1" x14ac:dyDescent="0.4">
      <c r="B127" s="67" t="s">
        <v>93</v>
      </c>
      <c r="C127" s="181" t="str">
        <f>回答シート!D133</f>
        <v>問5-3-(1)（記述112）</v>
      </c>
      <c r="D127" s="182"/>
      <c r="E127" s="18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4">
      <c r="B128" s="67" t="s">
        <v>91</v>
      </c>
      <c r="C128" s="49" t="s">
        <v>92</v>
      </c>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4">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4">
      <c r="A130" s="49" t="s">
        <v>94</v>
      </c>
      <c r="B130" s="49" t="s">
        <v>96</v>
      </c>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ht="24.95" customHeight="1" x14ac:dyDescent="0.4">
      <c r="B131" s="178" t="str">
        <f>回答シート!C137</f>
        <v>選択</v>
      </c>
      <c r="C131" s="179"/>
      <c r="D131" s="180"/>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6.95" customHeight="1" x14ac:dyDescent="0.4">
      <c r="C132" s="8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4">
      <c r="B133" s="85" t="s">
        <v>257</v>
      </c>
      <c r="C133" s="8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4">
      <c r="B134" s="85" t="s">
        <v>258</v>
      </c>
      <c r="C134" s="85"/>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x14ac:dyDescent="0.4">
      <c r="B135" s="85" t="s">
        <v>259</v>
      </c>
      <c r="C135" s="8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x14ac:dyDescent="0.4">
      <c r="B136" s="85" t="s">
        <v>260</v>
      </c>
      <c r="C136" s="85"/>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6.95" customHeight="1" x14ac:dyDescent="0.4">
      <c r="C137" s="8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4.95" customHeight="1" x14ac:dyDescent="0.4">
      <c r="B138" s="67" t="s">
        <v>47</v>
      </c>
      <c r="C138" s="181" t="str">
        <f>回答シート!D141</f>
        <v>問5-4（記述113）</v>
      </c>
      <c r="D138" s="182"/>
      <c r="E138" s="18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4">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4">
      <c r="A140" s="49" t="s">
        <v>95</v>
      </c>
      <c r="B140" s="49" t="s">
        <v>97</v>
      </c>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24.95" customHeight="1" x14ac:dyDescent="0.4">
      <c r="B141" s="178" t="str">
        <f>回答シート!C144</f>
        <v>選択</v>
      </c>
      <c r="C141" s="179"/>
      <c r="D141" s="180"/>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ht="6.95" customHeight="1" x14ac:dyDescent="0.4">
      <c r="B142" s="83"/>
      <c r="C142" s="85"/>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4">
      <c r="B143" s="136" t="s">
        <v>269</v>
      </c>
      <c r="C143" s="85"/>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4">
      <c r="B144" s="136" t="s">
        <v>270</v>
      </c>
      <c r="C144" s="85"/>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4">
      <c r="B145" s="85" t="s">
        <v>271</v>
      </c>
      <c r="C145" s="85"/>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4">
      <c r="B146" s="85" t="s">
        <v>260</v>
      </c>
      <c r="C146" s="85"/>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ht="6.95" customHeight="1" x14ac:dyDescent="0.4">
      <c r="B147" s="83"/>
      <c r="C147" s="85"/>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ht="24.95" customHeight="1" x14ac:dyDescent="0.4">
      <c r="B148" s="67" t="s">
        <v>47</v>
      </c>
      <c r="C148" s="181" t="str">
        <f>回答シート!D148</f>
        <v>問5-5（記述114）</v>
      </c>
      <c r="D148" s="182"/>
      <c r="E148" s="18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4">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ht="24" x14ac:dyDescent="0.4">
      <c r="A150" s="56" t="s">
        <v>17</v>
      </c>
      <c r="B150" s="56" t="s">
        <v>98</v>
      </c>
      <c r="C150" s="56"/>
      <c r="D150" s="56"/>
      <c r="E150" s="56"/>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4">
      <c r="A151" s="49" t="s">
        <v>18</v>
      </c>
      <c r="B151" s="49" t="s">
        <v>99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ht="24.95" customHeight="1" x14ac:dyDescent="0.4">
      <c r="B152" s="178" t="str">
        <f>回答シート!C152</f>
        <v>選択</v>
      </c>
      <c r="C152" s="179"/>
      <c r="D152" s="180"/>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ht="6.95" customHeight="1" x14ac:dyDescent="0.4">
      <c r="B153" s="67"/>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4">
      <c r="B154" s="85" t="s">
        <v>507</v>
      </c>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4">
      <c r="B155" s="85" t="s">
        <v>508</v>
      </c>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4">
      <c r="B156" s="85" t="s">
        <v>262</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4">
      <c r="B157" s="85" t="s">
        <v>263</v>
      </c>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4">
      <c r="B158" s="85" t="s">
        <v>509</v>
      </c>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4">
      <c r="B159" s="85" t="s">
        <v>510</v>
      </c>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4">
      <c r="B160" s="85" t="s">
        <v>264</v>
      </c>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ht="6.95" customHeight="1" x14ac:dyDescent="0.4">
      <c r="B161" s="67"/>
      <c r="C161" s="85"/>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ht="24.95" customHeight="1" x14ac:dyDescent="0.4">
      <c r="B162" s="67" t="s">
        <v>47</v>
      </c>
      <c r="C162" s="181" t="str">
        <f>回答シート!D159</f>
        <v>問6-1（記述115）</v>
      </c>
      <c r="D162" s="182"/>
      <c r="E162" s="18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x14ac:dyDescent="0.4">
      <c r="C163" s="124"/>
      <c r="D163" s="124"/>
      <c r="E163" s="124"/>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4">
      <c r="A164" s="49" t="s">
        <v>100</v>
      </c>
      <c r="B164" s="49" t="s">
        <v>102</v>
      </c>
      <c r="C164" s="124"/>
      <c r="D164" s="124"/>
      <c r="E164" s="124"/>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4">
      <c r="B165" s="101" t="str">
        <f>回答シート!C162</f>
        <v>選択</v>
      </c>
      <c r="C165" s="85" t="s">
        <v>511</v>
      </c>
      <c r="D165" s="124"/>
      <c r="E165" s="124"/>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4">
      <c r="C166" s="85" t="s">
        <v>512</v>
      </c>
      <c r="D166" s="124"/>
      <c r="E166" s="124"/>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4">
      <c r="B167" s="67"/>
      <c r="C167" s="85" t="s">
        <v>513</v>
      </c>
      <c r="D167" s="124"/>
      <c r="E167" s="124"/>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4">
      <c r="B168" s="67"/>
      <c r="C168" s="85" t="s">
        <v>260</v>
      </c>
      <c r="D168" s="124"/>
      <c r="E168" s="124"/>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ht="24.95" customHeight="1" x14ac:dyDescent="0.4">
      <c r="B169" s="67" t="s">
        <v>47</v>
      </c>
      <c r="C169" s="181" t="str">
        <f>回答シート!D166</f>
        <v>問6-2（記述116）</v>
      </c>
      <c r="D169" s="182"/>
      <c r="E169" s="18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4">
      <c r="C170" s="124"/>
      <c r="D170" s="124"/>
      <c r="E170" s="124"/>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ht="18" customHeight="1" x14ac:dyDescent="0.4">
      <c r="A171" s="49" t="s">
        <v>101</v>
      </c>
      <c r="B171" s="49" t="s">
        <v>103</v>
      </c>
      <c r="C171" s="124"/>
      <c r="D171" s="124"/>
      <c r="E171" s="12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ht="18.600000000000001" customHeight="1" x14ac:dyDescent="0.4">
      <c r="B172" s="101" t="str">
        <f>回答シート!C169</f>
        <v>選択</v>
      </c>
      <c r="C172" s="85" t="s">
        <v>514</v>
      </c>
      <c r="D172" s="124"/>
      <c r="E172" s="124"/>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ht="18.600000000000001" customHeight="1" x14ac:dyDescent="0.4">
      <c r="C173" s="85" t="s">
        <v>515</v>
      </c>
      <c r="D173" s="124"/>
      <c r="E173" s="124"/>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ht="18.600000000000001" customHeight="1" x14ac:dyDescent="0.4">
      <c r="B174" s="67"/>
      <c r="C174" s="85" t="s">
        <v>516</v>
      </c>
      <c r="D174" s="124"/>
      <c r="E174" s="124"/>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ht="18.600000000000001" customHeight="1" x14ac:dyDescent="0.4">
      <c r="B175" s="67"/>
      <c r="C175" s="85" t="s">
        <v>517</v>
      </c>
      <c r="D175" s="124"/>
      <c r="E175" s="124"/>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8.600000000000001" customHeight="1" x14ac:dyDescent="0.4">
      <c r="B176" s="67"/>
      <c r="C176" s="85" t="s">
        <v>209</v>
      </c>
      <c r="D176" s="124"/>
      <c r="E176" s="12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ht="24.95" customHeight="1" x14ac:dyDescent="0.4">
      <c r="B177" s="67" t="s">
        <v>47</v>
      </c>
      <c r="C177" s="181" t="str">
        <f>回答シート!D174</f>
        <v>問6-3（記述117）</v>
      </c>
      <c r="D177" s="182"/>
      <c r="E177" s="18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ht="18.600000000000001" customHeight="1" x14ac:dyDescent="0.4">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ht="24" customHeight="1" x14ac:dyDescent="0.4">
      <c r="A179" s="137" t="s">
        <v>19</v>
      </c>
      <c r="B179" s="56" t="s">
        <v>296</v>
      </c>
      <c r="C179" s="56"/>
      <c r="D179" s="56"/>
      <c r="E179" s="56"/>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x14ac:dyDescent="0.4">
      <c r="A180" s="138" t="s">
        <v>20</v>
      </c>
      <c r="B180" s="186" t="s">
        <v>104</v>
      </c>
      <c r="C180" s="186"/>
      <c r="D180" s="186"/>
      <c r="E180" s="186"/>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39" x14ac:dyDescent="0.4">
      <c r="A181" s="138"/>
      <c r="B181" s="186"/>
      <c r="C181" s="186"/>
      <c r="D181" s="186"/>
      <c r="E181" s="186"/>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1:39" x14ac:dyDescent="0.4">
      <c r="A182" s="139"/>
      <c r="B182" s="101" t="str">
        <f>回答シート!C179</f>
        <v>選択</v>
      </c>
      <c r="C182" s="85" t="s">
        <v>553</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39" x14ac:dyDescent="0.4">
      <c r="A183" s="139"/>
      <c r="C183" s="85" t="s">
        <v>283</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x14ac:dyDescent="0.4">
      <c r="A184" s="139"/>
      <c r="C184" s="85" t="s">
        <v>554</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x14ac:dyDescent="0.4">
      <c r="A185" s="139"/>
      <c r="C185" s="85" t="s">
        <v>555</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1:39" x14ac:dyDescent="0.4">
      <c r="A186" s="139"/>
      <c r="C186" s="85" t="s">
        <v>556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1:39" x14ac:dyDescent="0.4">
      <c r="A187" s="139"/>
      <c r="C187" s="85" t="s">
        <v>557</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1:39" x14ac:dyDescent="0.4">
      <c r="A188" s="139"/>
      <c r="C188" s="85" t="s">
        <v>264</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1:39" ht="24.95" customHeight="1" x14ac:dyDescent="0.4">
      <c r="A189" s="139"/>
      <c r="B189" s="67" t="s">
        <v>105</v>
      </c>
      <c r="C189" s="181" t="str">
        <f>回答シート!D186</f>
        <v>問7-1（記述118）</v>
      </c>
      <c r="D189" s="182"/>
      <c r="E189" s="18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1:39" ht="6.95" customHeight="1" x14ac:dyDescent="0.4">
      <c r="A190" s="90"/>
      <c r="B190" s="83"/>
      <c r="C190" s="89"/>
      <c r="D190" s="89"/>
      <c r="E190" s="89"/>
      <c r="F190" s="76"/>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1:39" ht="24.95" customHeight="1" x14ac:dyDescent="0.4">
      <c r="A191" s="139"/>
      <c r="B191" s="67" t="s">
        <v>445</v>
      </c>
      <c r="C191" s="181" t="str">
        <f>回答シート!D187</f>
        <v>問7-1（記述119）</v>
      </c>
      <c r="D191" s="182"/>
      <c r="E191" s="18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1:39" x14ac:dyDescent="0.4">
      <c r="A192" s="139"/>
      <c r="B192" s="140"/>
      <c r="C192" s="87"/>
      <c r="D192" s="87"/>
      <c r="E192" s="87"/>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1:39" ht="24" x14ac:dyDescent="0.4">
      <c r="A193" s="56" t="s">
        <v>21</v>
      </c>
      <c r="B193" s="56" t="s">
        <v>106</v>
      </c>
      <c r="C193" s="56"/>
      <c r="D193" s="56"/>
      <c r="E193" s="56"/>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1:39" x14ac:dyDescent="0.4">
      <c r="A194" s="49" t="s">
        <v>22</v>
      </c>
      <c r="B194" s="49" t="s">
        <v>558</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1:39" ht="24.95" customHeight="1" x14ac:dyDescent="0.4">
      <c r="B195" s="193" t="str">
        <f>回答シート!C191</f>
        <v>選択</v>
      </c>
      <c r="C195" s="194"/>
      <c r="D195" s="195"/>
      <c r="E195" s="85" t="s">
        <v>433</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1:39" ht="24.95" customHeight="1" x14ac:dyDescent="0.4">
      <c r="B196" s="193" t="str">
        <f>回答シート!C192</f>
        <v>選択</v>
      </c>
      <c r="C196" s="194"/>
      <c r="D196" s="195"/>
      <c r="E196" s="85" t="s">
        <v>434</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1:39" ht="24.95" customHeight="1" x14ac:dyDescent="0.4">
      <c r="B197" s="193" t="str">
        <f>回答シート!C193</f>
        <v>選択</v>
      </c>
      <c r="C197" s="194"/>
      <c r="D197" s="195"/>
      <c r="E197" s="85" t="s">
        <v>435</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1:39" ht="24.95" customHeight="1" x14ac:dyDescent="0.4">
      <c r="B198" s="193" t="str">
        <f>回答シート!C194</f>
        <v>選択</v>
      </c>
      <c r="C198" s="194"/>
      <c r="D198" s="195"/>
      <c r="E198" s="85" t="s">
        <v>436</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1:39" ht="24.95" customHeight="1" x14ac:dyDescent="0.4">
      <c r="B199" s="193" t="str">
        <f>回答シート!C195</f>
        <v>選択</v>
      </c>
      <c r="C199" s="194"/>
      <c r="D199" s="195"/>
      <c r="E199" s="85" t="s">
        <v>209</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1:39" ht="6.95" customHeight="1" x14ac:dyDescent="0.4">
      <c r="B200" s="76"/>
      <c r="C200" s="91"/>
      <c r="D200" s="91"/>
      <c r="E200" s="85"/>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1:39" ht="24.95" customHeight="1" x14ac:dyDescent="0.4">
      <c r="B201" s="67" t="s">
        <v>437</v>
      </c>
      <c r="C201" s="181" t="str">
        <f>回答シート!D196</f>
        <v>問8-1（記述120）</v>
      </c>
      <c r="D201" s="182"/>
      <c r="E201" s="18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1:39" ht="18.600000000000001" customHeight="1" x14ac:dyDescent="0.4">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1:39" x14ac:dyDescent="0.4">
      <c r="A203" s="49" t="s">
        <v>23</v>
      </c>
      <c r="B203" s="49" t="s">
        <v>107</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1:39" ht="24.95" customHeight="1" x14ac:dyDescent="0.4">
      <c r="B204" s="101" t="str">
        <f>回答シート!C199</f>
        <v>選択</v>
      </c>
      <c r="C204" s="85" t="s">
        <v>559</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1:39" x14ac:dyDescent="0.4">
      <c r="C205" s="85" t="s">
        <v>560</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x14ac:dyDescent="0.4">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ht="24" x14ac:dyDescent="0.4">
      <c r="A207" s="56" t="s">
        <v>108</v>
      </c>
      <c r="B207" s="56" t="s">
        <v>109</v>
      </c>
      <c r="C207" s="56"/>
      <c r="D207" s="56"/>
      <c r="E207" s="56"/>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1:39" x14ac:dyDescent="0.4">
      <c r="A208" s="125" t="s">
        <v>110</v>
      </c>
      <c r="B208" s="191" t="s">
        <v>520</v>
      </c>
      <c r="C208" s="191"/>
      <c r="D208" s="191"/>
      <c r="E208" s="191"/>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1:39" ht="24.95" customHeight="1" x14ac:dyDescent="0.4">
      <c r="B209" s="178" t="str">
        <f>回答シート!C204</f>
        <v>選択</v>
      </c>
      <c r="C209" s="179"/>
      <c r="D209" s="180"/>
      <c r="E209" s="85" t="s">
        <v>438</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1:39" ht="24.95" customHeight="1" x14ac:dyDescent="0.4">
      <c r="B210" s="178" t="str">
        <f>回答シート!C205</f>
        <v>選択</v>
      </c>
      <c r="C210" s="179"/>
      <c r="D210" s="180"/>
      <c r="E210" s="85" t="s">
        <v>439</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1:39" ht="24.95" customHeight="1" x14ac:dyDescent="0.4">
      <c r="B211" s="178" t="str">
        <f>回答シート!C206</f>
        <v>選択</v>
      </c>
      <c r="C211" s="179"/>
      <c r="D211" s="180"/>
      <c r="E211" s="85" t="s">
        <v>440</v>
      </c>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1:39" ht="24.95" customHeight="1" x14ac:dyDescent="0.4">
      <c r="B212" s="178" t="str">
        <f>回答シート!C207</f>
        <v>選択</v>
      </c>
      <c r="C212" s="179"/>
      <c r="D212" s="180"/>
      <c r="E212" s="85" t="s">
        <v>441</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1:39" ht="24.95" customHeight="1" x14ac:dyDescent="0.4">
      <c r="B213" s="178" t="str">
        <f>回答シート!C208</f>
        <v>選択</v>
      </c>
      <c r="C213" s="179"/>
      <c r="D213" s="180"/>
      <c r="E213" s="85" t="s">
        <v>442</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1:39" ht="24.95" customHeight="1" x14ac:dyDescent="0.4">
      <c r="B214" s="178" t="str">
        <f>回答シート!C209</f>
        <v>選択</v>
      </c>
      <c r="C214" s="179"/>
      <c r="D214" s="180"/>
      <c r="E214" s="85" t="s">
        <v>443</v>
      </c>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1:39" ht="24.95" customHeight="1" x14ac:dyDescent="0.4">
      <c r="B215" s="178" t="str">
        <f>回答シート!C210</f>
        <v>選択</v>
      </c>
      <c r="C215" s="179"/>
      <c r="D215" s="180"/>
      <c r="E215" s="85" t="s">
        <v>315</v>
      </c>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1:39" ht="6.95" customHeight="1" x14ac:dyDescent="0.4">
      <c r="B216" s="76"/>
      <c r="C216" s="85"/>
      <c r="D216" s="87"/>
      <c r="E216" s="87"/>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1:39" ht="24.95" customHeight="1" x14ac:dyDescent="0.4">
      <c r="B217" s="67" t="s">
        <v>445</v>
      </c>
      <c r="C217" s="181" t="str">
        <f>回答シート!D211</f>
        <v>問9-1（記述121）</v>
      </c>
      <c r="D217" s="182"/>
      <c r="E217" s="18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1:39" x14ac:dyDescent="0.4">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1:39" ht="24" x14ac:dyDescent="0.4">
      <c r="A219" s="56" t="s">
        <v>112</v>
      </c>
      <c r="B219" s="56" t="s">
        <v>113</v>
      </c>
      <c r="C219" s="56"/>
      <c r="D219" s="56"/>
      <c r="E219" s="56"/>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39" x14ac:dyDescent="0.4">
      <c r="A220" s="111" t="s">
        <v>115</v>
      </c>
      <c r="B220" s="108" t="s">
        <v>116</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39" ht="24.95" customHeight="1" x14ac:dyDescent="0.4">
      <c r="B221" s="101" t="str">
        <f>回答シート!C215</f>
        <v>選択</v>
      </c>
      <c r="C221" s="85" t="s">
        <v>744</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1:39" ht="18.75" customHeight="1" x14ac:dyDescent="0.4">
      <c r="C222" s="85"/>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1:39" x14ac:dyDescent="0.4">
      <c r="A223" s="111" t="s">
        <v>118</v>
      </c>
      <c r="B223" s="49" t="s">
        <v>119</v>
      </c>
      <c r="C223" s="124"/>
      <c r="D223" s="124"/>
      <c r="E223" s="124"/>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ht="24.95" customHeight="1" x14ac:dyDescent="0.4">
      <c r="B224" s="178" t="str">
        <f>回答シート!C219</f>
        <v>選択</v>
      </c>
      <c r="C224" s="179"/>
      <c r="D224" s="180"/>
      <c r="E224" s="124"/>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39" ht="6.95" customHeight="1" x14ac:dyDescent="0.4">
      <c r="C225" s="85"/>
      <c r="D225" s="124"/>
      <c r="E225" s="124"/>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39" x14ac:dyDescent="0.4">
      <c r="B226" s="85" t="s">
        <v>521</v>
      </c>
      <c r="C226" s="85"/>
      <c r="D226" s="124"/>
      <c r="E226" s="124"/>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39" x14ac:dyDescent="0.4">
      <c r="B227" s="85" t="s">
        <v>522</v>
      </c>
      <c r="C227" s="85"/>
      <c r="D227" s="124"/>
      <c r="E227" s="124"/>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39" x14ac:dyDescent="0.4">
      <c r="B228" s="85" t="s">
        <v>306</v>
      </c>
      <c r="C228" s="85"/>
      <c r="D228" s="124"/>
      <c r="E228" s="124"/>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39" x14ac:dyDescent="0.4">
      <c r="B229" s="85" t="s">
        <v>307</v>
      </c>
      <c r="C229" s="85"/>
      <c r="D229" s="124"/>
      <c r="E229" s="124"/>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39" x14ac:dyDescent="0.4">
      <c r="B230" s="85" t="s">
        <v>308</v>
      </c>
      <c r="C230" s="85"/>
      <c r="D230" s="124"/>
      <c r="E230" s="124"/>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39" x14ac:dyDescent="0.4">
      <c r="B231" s="85" t="s">
        <v>239</v>
      </c>
      <c r="C231" s="85"/>
      <c r="D231" s="124"/>
      <c r="E231" s="124"/>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39" ht="6.95" customHeight="1" x14ac:dyDescent="0.4">
      <c r="C232" s="85"/>
      <c r="D232" s="124"/>
      <c r="E232" s="124"/>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39" ht="24.95" customHeight="1" x14ac:dyDescent="0.4">
      <c r="B233" s="67" t="s">
        <v>523</v>
      </c>
      <c r="C233" s="181" t="str">
        <f>回答シート!D225</f>
        <v>問10-1-(1)（記述122）</v>
      </c>
      <c r="D233" s="182"/>
      <c r="E233" s="18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39" x14ac:dyDescent="0.4">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39" ht="36.950000000000003" customHeight="1" x14ac:dyDescent="0.4">
      <c r="A235" s="141" t="s">
        <v>120</v>
      </c>
      <c r="B235" s="191" t="s">
        <v>311</v>
      </c>
      <c r="C235" s="191"/>
      <c r="D235" s="191"/>
      <c r="E235" s="191"/>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39" ht="24.95" customHeight="1" x14ac:dyDescent="0.4">
      <c r="B236" s="178" t="str">
        <f>回答シート!C228</f>
        <v>選択</v>
      </c>
      <c r="C236" s="180"/>
      <c r="D236" s="85" t="s">
        <v>746</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39" x14ac:dyDescent="0.4">
      <c r="C237" s="85"/>
      <c r="D237" s="85" t="s">
        <v>745</v>
      </c>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39" x14ac:dyDescent="0.4">
      <c r="C238" s="85"/>
      <c r="D238" s="85" t="s">
        <v>747</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39" x14ac:dyDescent="0.4">
      <c r="C239" s="85"/>
      <c r="D239" s="85" t="s">
        <v>264</v>
      </c>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39" ht="24.95" customHeight="1" x14ac:dyDescent="0.4">
      <c r="B240" s="67" t="s">
        <v>445</v>
      </c>
      <c r="C240" s="181" t="str">
        <f>回答シート!D235</f>
        <v>問10-1-(2)（記述123）</v>
      </c>
      <c r="D240" s="182"/>
      <c r="E240" s="18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39" x14ac:dyDescent="0.4">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39" x14ac:dyDescent="0.4">
      <c r="A242" s="111" t="s">
        <v>117</v>
      </c>
      <c r="B242" s="49" t="s">
        <v>121</v>
      </c>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39" x14ac:dyDescent="0.4">
      <c r="B243" s="101" t="str">
        <f>回答シート!C238</f>
        <v>選択</v>
      </c>
      <c r="C243" s="85" t="s">
        <v>748</v>
      </c>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39" x14ac:dyDescent="0.4">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39" x14ac:dyDescent="0.4">
      <c r="A245" s="49" t="s">
        <v>128</v>
      </c>
      <c r="B245" s="49" t="s">
        <v>123</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39" x14ac:dyDescent="0.4">
      <c r="B246" s="67" t="s">
        <v>122</v>
      </c>
      <c r="C246" s="126" t="str">
        <f>回答シート!D242</f>
        <v>問10-2-(1)（記述124）</v>
      </c>
      <c r="D246" s="89"/>
      <c r="E246" s="142"/>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39" x14ac:dyDescent="0.4">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39" ht="24" x14ac:dyDescent="0.4">
      <c r="A248" s="56" t="s">
        <v>114</v>
      </c>
      <c r="B248" s="56" t="s">
        <v>124</v>
      </c>
      <c r="C248" s="56"/>
      <c r="D248" s="56"/>
      <c r="E248" s="56"/>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39" x14ac:dyDescent="0.4">
      <c r="A249" s="49" t="s">
        <v>126</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39" x14ac:dyDescent="0.4">
      <c r="A250" s="111" t="s">
        <v>125</v>
      </c>
      <c r="B250" s="49" t="s">
        <v>127</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39" ht="24.95" customHeight="1" x14ac:dyDescent="0.4">
      <c r="B251" s="101" t="str">
        <f>回答シート!C247</f>
        <v>選択</v>
      </c>
      <c r="C251" s="85" t="s">
        <v>488</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1:39" x14ac:dyDescent="0.4">
      <c r="C252" s="85" t="s">
        <v>489</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1:39" x14ac:dyDescent="0.4">
      <c r="C253" s="85" t="s">
        <v>529</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1:39" x14ac:dyDescent="0.4">
      <c r="C254" s="85" t="s">
        <v>530</v>
      </c>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1:39" x14ac:dyDescent="0.4">
      <c r="C255" s="85" t="s">
        <v>531</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1:39" x14ac:dyDescent="0.4">
      <c r="C256" s="85" t="s">
        <v>532</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1:39" x14ac:dyDescent="0.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1:39" x14ac:dyDescent="0.4">
      <c r="A258" s="111" t="s">
        <v>129</v>
      </c>
      <c r="B258" s="49" t="s">
        <v>638</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1:39" ht="24.95" customHeight="1" x14ac:dyDescent="0.4">
      <c r="B259" s="178" t="str">
        <f>回答シート!C255</f>
        <v>選択</v>
      </c>
      <c r="C259" s="179"/>
      <c r="D259" s="180"/>
      <c r="E259" s="85" t="s">
        <v>446</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1:39" ht="24.95" customHeight="1" x14ac:dyDescent="0.4">
      <c r="B260" s="178" t="str">
        <f>回答シート!C256</f>
        <v>選択</v>
      </c>
      <c r="C260" s="179"/>
      <c r="D260" s="180"/>
      <c r="E260" s="85" t="s">
        <v>447</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1:39" ht="24.95" customHeight="1" x14ac:dyDescent="0.4">
      <c r="B261" s="178" t="str">
        <f>回答シート!C257</f>
        <v>選択</v>
      </c>
      <c r="C261" s="179"/>
      <c r="D261" s="180"/>
      <c r="E261" s="85" t="s">
        <v>448</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1:39" ht="24.95" customHeight="1" x14ac:dyDescent="0.4">
      <c r="B262" s="178" t="str">
        <f>回答シート!C258</f>
        <v>選択</v>
      </c>
      <c r="C262" s="179"/>
      <c r="D262" s="180"/>
      <c r="E262" s="85" t="s">
        <v>449</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1:39" ht="24.95" customHeight="1" x14ac:dyDescent="0.4">
      <c r="B263" s="178" t="str">
        <f>回答シート!C259</f>
        <v>選択</v>
      </c>
      <c r="C263" s="179"/>
      <c r="D263" s="180"/>
      <c r="E263" s="85" t="s">
        <v>214</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1:39" x14ac:dyDescent="0.4">
      <c r="B264" s="76"/>
      <c r="C264" s="85"/>
      <c r="D264" s="87"/>
      <c r="E264" s="85"/>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1:39" ht="24.95" customHeight="1" x14ac:dyDescent="0.4">
      <c r="B265" s="67" t="s">
        <v>587</v>
      </c>
      <c r="C265" s="181" t="str">
        <f>回答シート!D260</f>
        <v>問11-1-(1)（記述125）</v>
      </c>
      <c r="D265" s="182"/>
      <c r="E265" s="18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1:39" x14ac:dyDescent="0.4">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1:39" ht="36.950000000000003" customHeight="1" x14ac:dyDescent="0.4">
      <c r="A267" s="141" t="s">
        <v>131</v>
      </c>
      <c r="B267" s="191" t="s">
        <v>639</v>
      </c>
      <c r="C267" s="191"/>
      <c r="D267" s="191"/>
      <c r="E267" s="191"/>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1:39" ht="24.95" customHeight="1" x14ac:dyDescent="0.4">
      <c r="B268" s="178" t="str">
        <f>回答シート!C263</f>
        <v>選択</v>
      </c>
      <c r="C268" s="179"/>
      <c r="D268" s="180"/>
      <c r="E268" s="128" t="s">
        <v>450</v>
      </c>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1:39" ht="24.95" customHeight="1" x14ac:dyDescent="0.4">
      <c r="B269" s="178" t="str">
        <f>回答シート!C264</f>
        <v>選択</v>
      </c>
      <c r="C269" s="179"/>
      <c r="D269" s="180"/>
      <c r="E269" s="128" t="s">
        <v>451</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1:39" ht="24.95" customHeight="1" x14ac:dyDescent="0.4">
      <c r="B270" s="178" t="str">
        <f>回答シート!C265</f>
        <v>選択</v>
      </c>
      <c r="C270" s="179"/>
      <c r="D270" s="180"/>
      <c r="E270" s="128" t="s">
        <v>452</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1:39" ht="24.95" customHeight="1" x14ac:dyDescent="0.4">
      <c r="B271" s="178" t="str">
        <f>回答シート!C266</f>
        <v>選択</v>
      </c>
      <c r="C271" s="179"/>
      <c r="D271" s="180"/>
      <c r="E271" s="128" t="s">
        <v>453</v>
      </c>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1:39" ht="24.95" customHeight="1" x14ac:dyDescent="0.4">
      <c r="B272" s="178" t="str">
        <f>回答シート!C267</f>
        <v>選択</v>
      </c>
      <c r="C272" s="179"/>
      <c r="D272" s="180"/>
      <c r="E272" s="128" t="s">
        <v>327</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1:39" ht="24.95" customHeight="1" x14ac:dyDescent="0.4">
      <c r="B273" s="178" t="str">
        <f>回答シート!C268</f>
        <v>選択</v>
      </c>
      <c r="C273" s="179"/>
      <c r="D273" s="180"/>
      <c r="E273" s="128" t="s">
        <v>328</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1:39" ht="24.95" customHeight="1" x14ac:dyDescent="0.4">
      <c r="B274" s="178" t="str">
        <f>回答シート!C269</f>
        <v>選択</v>
      </c>
      <c r="C274" s="179"/>
      <c r="D274" s="180"/>
      <c r="E274" s="128" t="s">
        <v>454</v>
      </c>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1:39" ht="24.95" customHeight="1" x14ac:dyDescent="0.4">
      <c r="B275" s="178" t="str">
        <f>回答シート!C270</f>
        <v>選択</v>
      </c>
      <c r="C275" s="179"/>
      <c r="D275" s="180"/>
      <c r="E275" s="128" t="s">
        <v>455</v>
      </c>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1:39" ht="24.95" customHeight="1" x14ac:dyDescent="0.4">
      <c r="B276" s="178" t="str">
        <f>回答シート!C271</f>
        <v>選択</v>
      </c>
      <c r="C276" s="179"/>
      <c r="D276" s="180"/>
      <c r="E276" s="128" t="s">
        <v>329</v>
      </c>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1:39" s="82" customFormat="1" ht="6.95" customHeight="1" x14ac:dyDescent="0.4">
      <c r="A277" s="49"/>
      <c r="B277" s="76"/>
      <c r="C277" s="85"/>
      <c r="D277" s="49"/>
      <c r="E277" s="49"/>
      <c r="F277" s="49"/>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1:39" ht="24.95" customHeight="1" x14ac:dyDescent="0.4">
      <c r="B278" s="67" t="s">
        <v>590</v>
      </c>
      <c r="C278" s="181" t="str">
        <f>回答シート!D272</f>
        <v>問11-1-(2)（記述126）</v>
      </c>
      <c r="D278" s="182"/>
      <c r="E278" s="18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1:39" x14ac:dyDescent="0.4">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1:39" x14ac:dyDescent="0.4">
      <c r="A280" s="49" t="s">
        <v>133</v>
      </c>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1:39" ht="36" customHeight="1" x14ac:dyDescent="0.4">
      <c r="A281" s="111" t="s">
        <v>134</v>
      </c>
      <c r="B281" s="191" t="s">
        <v>640</v>
      </c>
      <c r="C281" s="191"/>
      <c r="D281" s="191"/>
      <c r="E281" s="191"/>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1:39" x14ac:dyDescent="0.4">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39" x14ac:dyDescent="0.4">
      <c r="B283" s="49" t="s">
        <v>135</v>
      </c>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1:39" ht="24.95" customHeight="1" x14ac:dyDescent="0.4">
      <c r="B284" s="178" t="str">
        <f>回答シート!C278</f>
        <v>選択</v>
      </c>
      <c r="C284" s="179"/>
      <c r="D284" s="180"/>
      <c r="E284" s="128" t="s">
        <v>456</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1:39" ht="24.95" customHeight="1" x14ac:dyDescent="0.4">
      <c r="B285" s="178" t="str">
        <f>回答シート!C279</f>
        <v>選択</v>
      </c>
      <c r="C285" s="179"/>
      <c r="D285" s="180"/>
      <c r="E285" s="128" t="s">
        <v>458</v>
      </c>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1:39" ht="24.95" customHeight="1" x14ac:dyDescent="0.4">
      <c r="B286" s="178" t="str">
        <f>回答シート!C280</f>
        <v>選択</v>
      </c>
      <c r="C286" s="179"/>
      <c r="D286" s="180"/>
      <c r="E286" s="128" t="s">
        <v>459</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1:39" ht="24.95" customHeight="1" x14ac:dyDescent="0.4">
      <c r="B287" s="178" t="str">
        <f>回答シート!C281</f>
        <v>選択</v>
      </c>
      <c r="C287" s="179"/>
      <c r="D287" s="180"/>
      <c r="E287" s="128" t="s">
        <v>460</v>
      </c>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1:39" ht="24.95" customHeight="1" x14ac:dyDescent="0.4">
      <c r="B288" s="178" t="str">
        <f>回答シート!C282</f>
        <v>選択</v>
      </c>
      <c r="C288" s="179"/>
      <c r="D288" s="180"/>
      <c r="E288" s="128" t="s">
        <v>209</v>
      </c>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1:39" s="82" customFormat="1" ht="6.95" customHeight="1" x14ac:dyDescent="0.4">
      <c r="A289" s="49"/>
      <c r="B289" s="76"/>
      <c r="C289" s="85"/>
      <c r="D289" s="87"/>
      <c r="E289" s="87"/>
      <c r="F289" s="49"/>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spans="1:39" ht="24.95" customHeight="1" x14ac:dyDescent="0.4">
      <c r="B290" s="67" t="s">
        <v>47</v>
      </c>
      <c r="C290" s="197" t="str">
        <f>回答シート!D283</f>
        <v>問11-2（記述127）</v>
      </c>
      <c r="D290" s="199"/>
      <c r="E290" s="198"/>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spans="1:39" x14ac:dyDescent="0.4">
      <c r="C291" s="143"/>
      <c r="D291" s="143"/>
      <c r="E291" s="14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spans="1:39" x14ac:dyDescent="0.4">
      <c r="B292" s="49" t="s">
        <v>136</v>
      </c>
      <c r="C292" s="143"/>
      <c r="D292" s="143"/>
      <c r="E292" s="14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spans="1:39" ht="24.95" customHeight="1" x14ac:dyDescent="0.4">
      <c r="B293" s="178" t="str">
        <f>回答シート!C286</f>
        <v>選択</v>
      </c>
      <c r="C293" s="179"/>
      <c r="D293" s="180"/>
      <c r="E293" s="128" t="s">
        <v>456</v>
      </c>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spans="1:39" ht="24.95" customHeight="1" x14ac:dyDescent="0.4">
      <c r="B294" s="178" t="str">
        <f>回答シート!C287</f>
        <v>選択</v>
      </c>
      <c r="C294" s="179"/>
      <c r="D294" s="180"/>
      <c r="E294" s="128" t="s">
        <v>458</v>
      </c>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39" ht="24.95" customHeight="1" x14ac:dyDescent="0.4">
      <c r="B295" s="178" t="str">
        <f>回答シート!C288</f>
        <v>選択</v>
      </c>
      <c r="C295" s="179"/>
      <c r="D295" s="180"/>
      <c r="E295" s="128" t="s">
        <v>459</v>
      </c>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spans="1:39" ht="24.95" customHeight="1" x14ac:dyDescent="0.4">
      <c r="B296" s="178" t="str">
        <f>回答シート!C289</f>
        <v>選択</v>
      </c>
      <c r="C296" s="179"/>
      <c r="D296" s="180"/>
      <c r="E296" s="128" t="s">
        <v>460</v>
      </c>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spans="1:39" ht="24.95" customHeight="1" x14ac:dyDescent="0.4">
      <c r="B297" s="178" t="str">
        <f>回答シート!C290</f>
        <v>選択</v>
      </c>
      <c r="C297" s="179"/>
      <c r="D297" s="180"/>
      <c r="E297" s="128" t="s">
        <v>209</v>
      </c>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spans="1:39" s="82" customFormat="1" x14ac:dyDescent="0.4">
      <c r="A298" s="49"/>
      <c r="B298" s="76"/>
      <c r="C298" s="143"/>
      <c r="D298" s="87"/>
      <c r="E298" s="87"/>
      <c r="F298" s="49"/>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spans="1:39" ht="24.95" customHeight="1" x14ac:dyDescent="0.4">
      <c r="B299" s="67" t="s">
        <v>47</v>
      </c>
      <c r="C299" s="197" t="str">
        <f>回答シート!D291</f>
        <v>問11-2（記述128）</v>
      </c>
      <c r="D299" s="199"/>
      <c r="E299" s="198"/>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spans="1:39" ht="6.95" customHeight="1" x14ac:dyDescent="0.4">
      <c r="C300" s="143"/>
      <c r="D300" s="143"/>
      <c r="E300" s="14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spans="1:39" x14ac:dyDescent="0.4">
      <c r="B301" s="49" t="s">
        <v>137</v>
      </c>
      <c r="C301" s="143"/>
      <c r="D301" s="143"/>
      <c r="E301" s="14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spans="1:39" ht="24.95" customHeight="1" x14ac:dyDescent="0.4">
      <c r="B302" s="178" t="str">
        <f>回答シート!C294</f>
        <v>選択</v>
      </c>
      <c r="C302" s="179"/>
      <c r="D302" s="180"/>
      <c r="E302" s="128" t="s">
        <v>456</v>
      </c>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spans="1:39" ht="24.95" customHeight="1" x14ac:dyDescent="0.4">
      <c r="B303" s="178" t="str">
        <f>回答シート!C295</f>
        <v>選択</v>
      </c>
      <c r="C303" s="179"/>
      <c r="D303" s="180"/>
      <c r="E303" s="128" t="s">
        <v>458</v>
      </c>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spans="1:39" ht="24.95" customHeight="1" x14ac:dyDescent="0.4">
      <c r="B304" s="178" t="str">
        <f>回答シート!C296</f>
        <v>選択</v>
      </c>
      <c r="C304" s="179"/>
      <c r="D304" s="180"/>
      <c r="E304" s="128" t="s">
        <v>459</v>
      </c>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spans="1:39" ht="24.95" customHeight="1" x14ac:dyDescent="0.4">
      <c r="B305" s="178" t="str">
        <f>回答シート!C297</f>
        <v>選択</v>
      </c>
      <c r="C305" s="179"/>
      <c r="D305" s="180"/>
      <c r="E305" s="128" t="s">
        <v>460</v>
      </c>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spans="1:39" ht="24.95" customHeight="1" x14ac:dyDescent="0.4">
      <c r="B306" s="178" t="str">
        <f>回答シート!C298</f>
        <v>選択</v>
      </c>
      <c r="C306" s="179"/>
      <c r="D306" s="180"/>
      <c r="E306" s="128" t="s">
        <v>209</v>
      </c>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spans="1:39" s="82" customFormat="1" ht="6.95" customHeight="1" x14ac:dyDescent="0.4">
      <c r="A307" s="49"/>
      <c r="B307" s="76"/>
      <c r="C307" s="143"/>
      <c r="D307" s="87"/>
      <c r="E307" s="87"/>
      <c r="F307" s="49"/>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spans="1:39" ht="24.95" customHeight="1" x14ac:dyDescent="0.4">
      <c r="B308" s="67" t="s">
        <v>47</v>
      </c>
      <c r="C308" s="197" t="str">
        <f>回答シート!D299</f>
        <v>問11-2（記述129）</v>
      </c>
      <c r="D308" s="199"/>
      <c r="E308" s="198"/>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spans="1:39" x14ac:dyDescent="0.4">
      <c r="C309" s="143"/>
      <c r="D309" s="143"/>
      <c r="E309" s="14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spans="1:39" x14ac:dyDescent="0.4">
      <c r="A310" s="49" t="s">
        <v>140</v>
      </c>
      <c r="B310" s="49" t="s">
        <v>641</v>
      </c>
      <c r="C310" s="143"/>
      <c r="D310" s="143"/>
      <c r="E310" s="14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spans="1:39" x14ac:dyDescent="0.4">
      <c r="B311" s="49" t="s">
        <v>135</v>
      </c>
      <c r="C311" s="143"/>
      <c r="D311" s="143"/>
      <c r="E311" s="14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spans="1:39" ht="24.95" customHeight="1" x14ac:dyDescent="0.4">
      <c r="B312" s="178" t="str">
        <f>回答シート!C303</f>
        <v>選択</v>
      </c>
      <c r="C312" s="179"/>
      <c r="D312" s="180"/>
      <c r="E312" s="128" t="s">
        <v>446</v>
      </c>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spans="1:39" ht="24.95" customHeight="1" x14ac:dyDescent="0.4">
      <c r="B313" s="178" t="str">
        <f>回答シート!C304</f>
        <v>選択</v>
      </c>
      <c r="C313" s="179"/>
      <c r="D313" s="180"/>
      <c r="E313" s="128" t="s">
        <v>447</v>
      </c>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spans="1:39" ht="24.95" customHeight="1" x14ac:dyDescent="0.4">
      <c r="B314" s="178" t="str">
        <f>回答シート!C305</f>
        <v>選択</v>
      </c>
      <c r="C314" s="179"/>
      <c r="D314" s="180"/>
      <c r="E314" s="144" t="s">
        <v>342</v>
      </c>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spans="1:39" ht="24.95" customHeight="1" x14ac:dyDescent="0.4">
      <c r="B315" s="178" t="str">
        <f>回答シート!C306</f>
        <v>選択</v>
      </c>
      <c r="C315" s="179"/>
      <c r="D315" s="180"/>
      <c r="E315" s="128" t="s">
        <v>343</v>
      </c>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spans="1:39" ht="24.95" customHeight="1" x14ac:dyDescent="0.4">
      <c r="B316" s="178" t="str">
        <f>回答シート!C307</f>
        <v>選択</v>
      </c>
      <c r="C316" s="179"/>
      <c r="D316" s="180"/>
      <c r="E316" s="128" t="s">
        <v>461</v>
      </c>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spans="1:39" ht="24.95" customHeight="1" x14ac:dyDescent="0.4">
      <c r="B317" s="178" t="str">
        <f>回答シート!C308</f>
        <v>選択</v>
      </c>
      <c r="C317" s="179"/>
      <c r="D317" s="180"/>
      <c r="E317" s="128" t="s">
        <v>462</v>
      </c>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spans="1:39" ht="24.95" customHeight="1" x14ac:dyDescent="0.4">
      <c r="B318" s="178" t="str">
        <f>回答シート!C309</f>
        <v>選択</v>
      </c>
      <c r="C318" s="179"/>
      <c r="D318" s="180"/>
      <c r="E318" s="128" t="s">
        <v>264</v>
      </c>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spans="1:39" s="82" customFormat="1" ht="6.95" customHeight="1" x14ac:dyDescent="0.4">
      <c r="A319" s="49"/>
      <c r="B319" s="76"/>
      <c r="C319" s="91"/>
      <c r="D319" s="91"/>
      <c r="E319" s="128"/>
      <c r="F319" s="49"/>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spans="1:39" ht="24.95" customHeight="1" x14ac:dyDescent="0.4">
      <c r="B320" s="67" t="s">
        <v>445</v>
      </c>
      <c r="C320" s="197" t="str">
        <f>回答シート!D310</f>
        <v>問11-2-(1)（記述130）</v>
      </c>
      <c r="D320" s="199"/>
      <c r="E320" s="198"/>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spans="1:39" x14ac:dyDescent="0.4">
      <c r="C321" s="87"/>
      <c r="D321" s="87"/>
      <c r="E321" s="87"/>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spans="1:39" x14ac:dyDescent="0.4">
      <c r="B322" s="49" t="s">
        <v>136</v>
      </c>
      <c r="C322" s="143"/>
      <c r="D322" s="143"/>
      <c r="E322" s="14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spans="1:39" ht="24.95" customHeight="1" x14ac:dyDescent="0.4">
      <c r="B323" s="178" t="str">
        <f>回答シート!C313</f>
        <v>選択</v>
      </c>
      <c r="C323" s="179"/>
      <c r="D323" s="180"/>
      <c r="E323" s="128" t="s">
        <v>446</v>
      </c>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spans="1:39" ht="24.95" customHeight="1" x14ac:dyDescent="0.4">
      <c r="B324" s="178" t="str">
        <f>回答シート!C314</f>
        <v>選択</v>
      </c>
      <c r="C324" s="179"/>
      <c r="D324" s="180"/>
      <c r="E324" s="128" t="s">
        <v>447</v>
      </c>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spans="1:39" ht="24.95" customHeight="1" x14ac:dyDescent="0.4">
      <c r="B325" s="178" t="str">
        <f>回答シート!C315</f>
        <v>選択</v>
      </c>
      <c r="C325" s="179"/>
      <c r="D325" s="180"/>
      <c r="E325" s="144" t="s">
        <v>342</v>
      </c>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spans="1:39" ht="24.95" customHeight="1" x14ac:dyDescent="0.4">
      <c r="B326" s="178" t="str">
        <f>回答シート!C316</f>
        <v>選択</v>
      </c>
      <c r="C326" s="179"/>
      <c r="D326" s="180"/>
      <c r="E326" s="128" t="s">
        <v>343</v>
      </c>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spans="1:39" ht="24.95" customHeight="1" x14ac:dyDescent="0.4">
      <c r="B327" s="178" t="str">
        <f>回答シート!C317</f>
        <v>選択</v>
      </c>
      <c r="C327" s="179"/>
      <c r="D327" s="180"/>
      <c r="E327" s="128" t="s">
        <v>461</v>
      </c>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spans="1:39" ht="24.95" customHeight="1" x14ac:dyDescent="0.4">
      <c r="B328" s="178" t="str">
        <f>回答シート!C318</f>
        <v>選択</v>
      </c>
      <c r="C328" s="179"/>
      <c r="D328" s="180"/>
      <c r="E328" s="128" t="s">
        <v>462</v>
      </c>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spans="1:39" ht="24.95" customHeight="1" x14ac:dyDescent="0.4">
      <c r="B329" s="178" t="str">
        <f>回答シート!C319</f>
        <v>選択</v>
      </c>
      <c r="C329" s="179"/>
      <c r="D329" s="180"/>
      <c r="E329" s="128" t="s">
        <v>264</v>
      </c>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spans="1:39" s="82" customFormat="1" ht="6.95" customHeight="1" x14ac:dyDescent="0.4">
      <c r="A330" s="49"/>
      <c r="B330" s="76"/>
      <c r="C330" s="91"/>
      <c r="D330" s="91"/>
      <c r="E330" s="128"/>
      <c r="F330" s="49"/>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spans="1:39" ht="24.95" customHeight="1" x14ac:dyDescent="0.4">
      <c r="B331" s="67" t="s">
        <v>445</v>
      </c>
      <c r="C331" s="197" t="str">
        <f>回答シート!D320</f>
        <v>問11-2-(1)（記述131）</v>
      </c>
      <c r="D331" s="199"/>
      <c r="E331" s="198"/>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spans="1:39" x14ac:dyDescent="0.4">
      <c r="C332" s="143"/>
      <c r="D332" s="143"/>
      <c r="E332" s="14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spans="1:39" x14ac:dyDescent="0.4">
      <c r="B333" s="49" t="s">
        <v>137</v>
      </c>
      <c r="C333" s="143"/>
      <c r="D333" s="143"/>
      <c r="E333" s="14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spans="1:39" ht="24.95" customHeight="1" x14ac:dyDescent="0.4">
      <c r="B334" s="178" t="str">
        <f>回答シート!C323</f>
        <v>選択</v>
      </c>
      <c r="C334" s="179"/>
      <c r="D334" s="180"/>
      <c r="E334" s="128" t="s">
        <v>446</v>
      </c>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spans="1:39" ht="24.95" customHeight="1" x14ac:dyDescent="0.4">
      <c r="B335" s="178" t="str">
        <f>回答シート!C324</f>
        <v>選択</v>
      </c>
      <c r="C335" s="179"/>
      <c r="D335" s="180"/>
      <c r="E335" s="128" t="s">
        <v>447</v>
      </c>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spans="1:39" ht="24.95" customHeight="1" x14ac:dyDescent="0.4">
      <c r="B336" s="178" t="str">
        <f>回答シート!C325</f>
        <v>選択</v>
      </c>
      <c r="C336" s="179"/>
      <c r="D336" s="180"/>
      <c r="E336" s="144" t="s">
        <v>342</v>
      </c>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spans="1:39" ht="24.95" customHeight="1" x14ac:dyDescent="0.4">
      <c r="B337" s="178" t="str">
        <f>回答シート!C326</f>
        <v>選択</v>
      </c>
      <c r="C337" s="179"/>
      <c r="D337" s="180"/>
      <c r="E337" s="128" t="s">
        <v>343</v>
      </c>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spans="1:39" ht="24.95" customHeight="1" x14ac:dyDescent="0.4">
      <c r="B338" s="178" t="str">
        <f>回答シート!C327</f>
        <v>選択</v>
      </c>
      <c r="C338" s="179"/>
      <c r="D338" s="180"/>
      <c r="E338" s="128" t="s">
        <v>461</v>
      </c>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spans="1:39" ht="24.95" customHeight="1" x14ac:dyDescent="0.4">
      <c r="B339" s="178" t="str">
        <f>回答シート!C328</f>
        <v>選択</v>
      </c>
      <c r="C339" s="179"/>
      <c r="D339" s="180"/>
      <c r="E339" s="128" t="s">
        <v>462</v>
      </c>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spans="1:39" ht="24.95" customHeight="1" x14ac:dyDescent="0.4">
      <c r="B340" s="178" t="str">
        <f>回答シート!C329</f>
        <v>選択</v>
      </c>
      <c r="C340" s="179"/>
      <c r="D340" s="180"/>
      <c r="E340" s="128" t="s">
        <v>264</v>
      </c>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spans="1:39" s="82" customFormat="1" ht="6.95" customHeight="1" x14ac:dyDescent="0.4">
      <c r="A341" s="49"/>
      <c r="B341" s="76"/>
      <c r="C341" s="143"/>
      <c r="D341" s="143"/>
      <c r="E341" s="143"/>
      <c r="F341" s="49"/>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spans="1:39" ht="24.95" customHeight="1" x14ac:dyDescent="0.4">
      <c r="B342" s="67" t="s">
        <v>445</v>
      </c>
      <c r="C342" s="197" t="str">
        <f>回答シート!D330</f>
        <v>問11-2-(1)（記述132）</v>
      </c>
      <c r="D342" s="199"/>
      <c r="E342" s="198"/>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spans="1:39" x14ac:dyDescent="0.4">
      <c r="C343" s="145"/>
      <c r="D343" s="87"/>
      <c r="E343" s="87"/>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spans="1:39" ht="36.950000000000003" customHeight="1" x14ac:dyDescent="0.4">
      <c r="A344" s="125" t="s">
        <v>138</v>
      </c>
      <c r="B344" s="191" t="s">
        <v>642</v>
      </c>
      <c r="C344" s="191"/>
      <c r="D344" s="191"/>
      <c r="E344" s="191"/>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spans="1:39" x14ac:dyDescent="0.4">
      <c r="A345" s="125"/>
      <c r="B345" s="49" t="s">
        <v>135</v>
      </c>
      <c r="C345" s="87"/>
      <c r="D345" s="87"/>
      <c r="E345" s="87"/>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spans="1:39" ht="24.95" customHeight="1" x14ac:dyDescent="0.4">
      <c r="B346" s="178" t="str">
        <f>回答シート!C334</f>
        <v>選択</v>
      </c>
      <c r="C346" s="179"/>
      <c r="D346" s="180"/>
      <c r="E346" s="128" t="s">
        <v>450</v>
      </c>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spans="1:39" ht="24.95" customHeight="1" x14ac:dyDescent="0.4">
      <c r="B347" s="178" t="str">
        <f>回答シート!C335</f>
        <v>選択</v>
      </c>
      <c r="C347" s="179"/>
      <c r="D347" s="180"/>
      <c r="E347" s="128" t="s">
        <v>451</v>
      </c>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spans="1:39" ht="24.95" customHeight="1" x14ac:dyDescent="0.4">
      <c r="B348" s="178" t="str">
        <f>回答シート!C336</f>
        <v>選択</v>
      </c>
      <c r="C348" s="179"/>
      <c r="D348" s="180"/>
      <c r="E348" s="128" t="s">
        <v>452</v>
      </c>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spans="1:39" ht="24.95" customHeight="1" x14ac:dyDescent="0.4">
      <c r="B349" s="178" t="str">
        <f>回答シート!C337</f>
        <v>選択</v>
      </c>
      <c r="C349" s="179"/>
      <c r="D349" s="180"/>
      <c r="E349" s="128" t="s">
        <v>453</v>
      </c>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spans="1:39" ht="24.95" customHeight="1" x14ac:dyDescent="0.4">
      <c r="B350" s="178" t="str">
        <f>回答シート!C338</f>
        <v>選択</v>
      </c>
      <c r="C350" s="179"/>
      <c r="D350" s="180"/>
      <c r="E350" s="128" t="s">
        <v>327</v>
      </c>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spans="1:39" ht="24.95" customHeight="1" x14ac:dyDescent="0.4">
      <c r="B351" s="178" t="str">
        <f>回答シート!C339</f>
        <v>選択</v>
      </c>
      <c r="C351" s="179"/>
      <c r="D351" s="180"/>
      <c r="E351" s="128" t="s">
        <v>328</v>
      </c>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39" ht="24.95" customHeight="1" x14ac:dyDescent="0.4">
      <c r="B352" s="178" t="str">
        <f>回答シート!C340</f>
        <v>選択</v>
      </c>
      <c r="C352" s="179"/>
      <c r="D352" s="180"/>
      <c r="E352" s="128" t="s">
        <v>454</v>
      </c>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39" ht="24.95" customHeight="1" x14ac:dyDescent="0.4">
      <c r="B353" s="178" t="str">
        <f>回答シート!C341</f>
        <v>選択</v>
      </c>
      <c r="C353" s="179"/>
      <c r="D353" s="180"/>
      <c r="E353" s="128" t="s">
        <v>455</v>
      </c>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39" ht="24.95" customHeight="1" x14ac:dyDescent="0.4">
      <c r="B354" s="178" t="str">
        <f>回答シート!C342</f>
        <v>選択</v>
      </c>
      <c r="C354" s="179"/>
      <c r="D354" s="180"/>
      <c r="E354" s="128" t="s">
        <v>329</v>
      </c>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spans="1:39" s="82" customFormat="1" ht="6.95" customHeight="1" x14ac:dyDescent="0.4">
      <c r="A355" s="49"/>
      <c r="B355" s="76"/>
      <c r="C355" s="85"/>
      <c r="D355" s="49"/>
      <c r="E355" s="49"/>
      <c r="F355" s="49"/>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spans="1:39" ht="24.95" customHeight="1" x14ac:dyDescent="0.4">
      <c r="B356" s="67" t="s">
        <v>47</v>
      </c>
      <c r="C356" s="181" t="str">
        <f>回答シート!D343</f>
        <v>問11-2-(2)（記述133）</v>
      </c>
      <c r="D356" s="182"/>
      <c r="E356" s="18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39" x14ac:dyDescent="0.4">
      <c r="A357" s="111"/>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39" x14ac:dyDescent="0.4">
      <c r="A358" s="111"/>
      <c r="B358" s="49" t="s">
        <v>223</v>
      </c>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39" ht="24.95" customHeight="1" x14ac:dyDescent="0.4">
      <c r="A359" s="111"/>
      <c r="B359" s="178" t="str">
        <f>回答シート!C346</f>
        <v>選択</v>
      </c>
      <c r="C359" s="179"/>
      <c r="D359" s="180"/>
      <c r="E359" s="128" t="s">
        <v>450</v>
      </c>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spans="1:39" ht="24.95" customHeight="1" x14ac:dyDescent="0.4">
      <c r="A360" s="111"/>
      <c r="B360" s="178" t="str">
        <f>回答シート!C347</f>
        <v>選択</v>
      </c>
      <c r="C360" s="179"/>
      <c r="D360" s="180"/>
      <c r="E360" s="128" t="s">
        <v>451</v>
      </c>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39" ht="24.95" customHeight="1" x14ac:dyDescent="0.4">
      <c r="A361" s="111"/>
      <c r="B361" s="178" t="str">
        <f>回答シート!C348</f>
        <v>選択</v>
      </c>
      <c r="C361" s="179"/>
      <c r="D361" s="180"/>
      <c r="E361" s="128" t="s">
        <v>452</v>
      </c>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39" ht="24.95" customHeight="1" x14ac:dyDescent="0.4">
      <c r="A362" s="111"/>
      <c r="B362" s="178" t="str">
        <f>回答シート!C349</f>
        <v>選択</v>
      </c>
      <c r="C362" s="179"/>
      <c r="D362" s="180"/>
      <c r="E362" s="128" t="s">
        <v>453</v>
      </c>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39" ht="24.95" customHeight="1" x14ac:dyDescent="0.4">
      <c r="A363" s="111"/>
      <c r="B363" s="178" t="str">
        <f>回答シート!C350</f>
        <v>選択</v>
      </c>
      <c r="C363" s="179"/>
      <c r="D363" s="180"/>
      <c r="E363" s="128" t="s">
        <v>327</v>
      </c>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39" ht="24.95" customHeight="1" x14ac:dyDescent="0.4">
      <c r="A364" s="111"/>
      <c r="B364" s="178" t="str">
        <f>回答シート!C351</f>
        <v>選択</v>
      </c>
      <c r="C364" s="179"/>
      <c r="D364" s="180"/>
      <c r="E364" s="128" t="s">
        <v>328</v>
      </c>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spans="1:39" ht="24.95" customHeight="1" x14ac:dyDescent="0.4">
      <c r="A365" s="111"/>
      <c r="B365" s="178" t="str">
        <f>回答シート!C352</f>
        <v>選択</v>
      </c>
      <c r="C365" s="179"/>
      <c r="D365" s="180"/>
      <c r="E365" s="128" t="s">
        <v>454</v>
      </c>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spans="1:39" ht="24.95" customHeight="1" x14ac:dyDescent="0.4">
      <c r="A366" s="111"/>
      <c r="B366" s="178" t="str">
        <f>回答シート!C353</f>
        <v>選択</v>
      </c>
      <c r="C366" s="179"/>
      <c r="D366" s="180"/>
      <c r="E366" s="128" t="s">
        <v>455</v>
      </c>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39" ht="24.95" customHeight="1" x14ac:dyDescent="0.4">
      <c r="A367" s="111"/>
      <c r="B367" s="178" t="str">
        <f>回答シート!C354</f>
        <v>選択</v>
      </c>
      <c r="C367" s="179"/>
      <c r="D367" s="180"/>
      <c r="E367" s="128" t="s">
        <v>329</v>
      </c>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39" s="82" customFormat="1" ht="6.95" customHeight="1" x14ac:dyDescent="0.4">
      <c r="A368" s="111"/>
      <c r="B368" s="76"/>
      <c r="C368" s="85"/>
      <c r="D368" s="49"/>
      <c r="E368" s="49"/>
      <c r="F368" s="49"/>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39" ht="24.95" customHeight="1" x14ac:dyDescent="0.4">
      <c r="A369" s="111"/>
      <c r="B369" s="67" t="s">
        <v>47</v>
      </c>
      <c r="C369" s="181" t="str">
        <f>回答シート!D355</f>
        <v>問11-2-(2)（記述134）</v>
      </c>
      <c r="D369" s="182"/>
      <c r="E369" s="18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39" x14ac:dyDescent="0.4">
      <c r="A370" s="111"/>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spans="1:39" x14ac:dyDescent="0.4">
      <c r="A371" s="111"/>
      <c r="B371" s="49" t="s">
        <v>137</v>
      </c>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spans="1:39" ht="24.95" customHeight="1" x14ac:dyDescent="0.4">
      <c r="A372" s="111"/>
      <c r="B372" s="178" t="str">
        <f>回答シート!C358</f>
        <v>選択</v>
      </c>
      <c r="C372" s="179"/>
      <c r="D372" s="180"/>
      <c r="E372" s="128" t="s">
        <v>450</v>
      </c>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spans="1:39" ht="24.95" customHeight="1" x14ac:dyDescent="0.4">
      <c r="A373" s="111"/>
      <c r="B373" s="178" t="str">
        <f>回答シート!C359</f>
        <v>選択</v>
      </c>
      <c r="C373" s="179"/>
      <c r="D373" s="180"/>
      <c r="E373" s="128" t="s">
        <v>451</v>
      </c>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39" ht="24.95" customHeight="1" x14ac:dyDescent="0.4">
      <c r="A374" s="111"/>
      <c r="B374" s="178" t="str">
        <f>回答シート!C360</f>
        <v>選択</v>
      </c>
      <c r="C374" s="179"/>
      <c r="D374" s="180"/>
      <c r="E374" s="128" t="s">
        <v>452</v>
      </c>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spans="1:39" ht="24.95" customHeight="1" x14ac:dyDescent="0.4">
      <c r="A375" s="111"/>
      <c r="B375" s="178" t="str">
        <f>回答シート!C361</f>
        <v>選択</v>
      </c>
      <c r="C375" s="179"/>
      <c r="D375" s="180"/>
      <c r="E375" s="128" t="s">
        <v>453</v>
      </c>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spans="1:39" ht="24.95" customHeight="1" x14ac:dyDescent="0.4">
      <c r="A376" s="111"/>
      <c r="B376" s="178" t="str">
        <f>回答シート!C362</f>
        <v>選択</v>
      </c>
      <c r="C376" s="179"/>
      <c r="D376" s="180"/>
      <c r="E376" s="128" t="s">
        <v>327</v>
      </c>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spans="1:39" ht="24.95" customHeight="1" x14ac:dyDescent="0.4">
      <c r="A377" s="111"/>
      <c r="B377" s="178" t="str">
        <f>回答シート!C363</f>
        <v>選択</v>
      </c>
      <c r="C377" s="179"/>
      <c r="D377" s="180"/>
      <c r="E377" s="128" t="s">
        <v>328</v>
      </c>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spans="1:39" ht="24.95" customHeight="1" x14ac:dyDescent="0.4">
      <c r="A378" s="111"/>
      <c r="B378" s="178" t="str">
        <f>回答シート!C364</f>
        <v>選択</v>
      </c>
      <c r="C378" s="179"/>
      <c r="D378" s="180"/>
      <c r="E378" s="128" t="s">
        <v>454</v>
      </c>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39" ht="24.95" customHeight="1" x14ac:dyDescent="0.4">
      <c r="A379" s="111"/>
      <c r="B379" s="178" t="str">
        <f>回答シート!C365</f>
        <v>選択</v>
      </c>
      <c r="C379" s="179"/>
      <c r="D379" s="180"/>
      <c r="E379" s="128" t="s">
        <v>455</v>
      </c>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39" ht="24.95" customHeight="1" x14ac:dyDescent="0.4">
      <c r="A380" s="111"/>
      <c r="B380" s="178" t="str">
        <f>回答シート!C366</f>
        <v>選択</v>
      </c>
      <c r="C380" s="179"/>
      <c r="D380" s="180"/>
      <c r="E380" s="128" t="s">
        <v>329</v>
      </c>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spans="1:39" s="82" customFormat="1" ht="6.95" customHeight="1" x14ac:dyDescent="0.4">
      <c r="A381" s="111"/>
      <c r="B381" s="76"/>
      <c r="C381" s="91"/>
      <c r="D381" s="91"/>
      <c r="E381" s="128"/>
      <c r="F381" s="49"/>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spans="1:39" ht="24.95" customHeight="1" x14ac:dyDescent="0.4">
      <c r="A382" s="111"/>
      <c r="B382" s="67" t="s">
        <v>47</v>
      </c>
      <c r="C382" s="181" t="str">
        <f>回答シート!D367</f>
        <v>問11-2-(2)（記述135）</v>
      </c>
      <c r="D382" s="182"/>
      <c r="E382" s="18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spans="1:39" x14ac:dyDescent="0.4">
      <c r="A383" s="111"/>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spans="1:39" ht="24" x14ac:dyDescent="0.4">
      <c r="A384" s="56" t="s">
        <v>142</v>
      </c>
      <c r="B384" s="56" t="s">
        <v>144</v>
      </c>
      <c r="C384" s="56"/>
      <c r="D384" s="56"/>
      <c r="E384" s="56"/>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spans="1:39" x14ac:dyDescent="0.4">
      <c r="A385" s="111" t="s">
        <v>158</v>
      </c>
      <c r="B385" s="106"/>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spans="1:39" ht="24.95" customHeight="1" x14ac:dyDescent="0.4">
      <c r="B386" s="178" t="str">
        <f>回答シート!C371</f>
        <v>選択</v>
      </c>
      <c r="C386" s="179"/>
      <c r="D386" s="180"/>
      <c r="E386" s="128" t="s">
        <v>347</v>
      </c>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spans="1:39" ht="24.95" customHeight="1" x14ac:dyDescent="0.4">
      <c r="B387" s="178" t="str">
        <f>回答シート!C372</f>
        <v>選択</v>
      </c>
      <c r="C387" s="179"/>
      <c r="D387" s="180"/>
      <c r="E387" s="128" t="s">
        <v>348</v>
      </c>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39" ht="24.95" customHeight="1" x14ac:dyDescent="0.4">
      <c r="B388" s="178" t="str">
        <f>回答シート!C373</f>
        <v>選択</v>
      </c>
      <c r="C388" s="179"/>
      <c r="D388" s="180"/>
      <c r="E388" s="128" t="s">
        <v>145</v>
      </c>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spans="1:39" ht="24.95" customHeight="1" x14ac:dyDescent="0.4">
      <c r="B389" s="178" t="str">
        <f>回答シート!C374</f>
        <v>選択</v>
      </c>
      <c r="C389" s="179"/>
      <c r="D389" s="180"/>
      <c r="E389" s="128" t="s">
        <v>146</v>
      </c>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spans="1:39" ht="24.95" customHeight="1" x14ac:dyDescent="0.4">
      <c r="B390" s="178" t="str">
        <f>回答シート!C375</f>
        <v>選択</v>
      </c>
      <c r="C390" s="179"/>
      <c r="D390" s="180"/>
      <c r="E390" s="128" t="s">
        <v>147</v>
      </c>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spans="1:39" ht="24.95" customHeight="1" x14ac:dyDescent="0.4">
      <c r="B391" s="178" t="str">
        <f>回答シート!C376</f>
        <v>選択</v>
      </c>
      <c r="C391" s="179"/>
      <c r="D391" s="180"/>
      <c r="E391" s="128" t="s">
        <v>148</v>
      </c>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spans="1:39" ht="24.95" customHeight="1" x14ac:dyDescent="0.4">
      <c r="B392" s="178" t="str">
        <f>回答シート!C377</f>
        <v>選択</v>
      </c>
      <c r="C392" s="179"/>
      <c r="D392" s="180"/>
      <c r="E392" s="128" t="s">
        <v>149</v>
      </c>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spans="1:39" ht="24.95" customHeight="1" x14ac:dyDescent="0.4">
      <c r="B393" s="178" t="str">
        <f>回答シート!C378</f>
        <v>選択</v>
      </c>
      <c r="C393" s="179"/>
      <c r="D393" s="180"/>
      <c r="E393" s="128" t="s">
        <v>150</v>
      </c>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spans="1:39" ht="24.95" customHeight="1" x14ac:dyDescent="0.4">
      <c r="B394" s="178" t="str">
        <f>回答シート!C379</f>
        <v>選択</v>
      </c>
      <c r="C394" s="179"/>
      <c r="D394" s="180"/>
      <c r="E394" s="128" t="s">
        <v>151</v>
      </c>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spans="1:39" ht="24.95" customHeight="1" x14ac:dyDescent="0.4">
      <c r="B395" s="178" t="str">
        <f>回答シート!C380</f>
        <v>選択</v>
      </c>
      <c r="C395" s="179"/>
      <c r="D395" s="180"/>
      <c r="E395" s="128" t="s">
        <v>152</v>
      </c>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spans="1:39" ht="24.95" customHeight="1" x14ac:dyDescent="0.4">
      <c r="B396" s="178" t="str">
        <f>回答シート!C381</f>
        <v>選択</v>
      </c>
      <c r="C396" s="179"/>
      <c r="D396" s="180"/>
      <c r="E396" s="128" t="s">
        <v>153</v>
      </c>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spans="1:39" ht="24.95" customHeight="1" x14ac:dyDescent="0.4">
      <c r="B397" s="178" t="str">
        <f>回答シート!C382</f>
        <v>選択</v>
      </c>
      <c r="C397" s="179"/>
      <c r="D397" s="180"/>
      <c r="E397" s="128" t="s">
        <v>154</v>
      </c>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spans="1:39" ht="24.95" customHeight="1" x14ac:dyDescent="0.4">
      <c r="B398" s="178" t="str">
        <f>回答シート!C383</f>
        <v>選択</v>
      </c>
      <c r="C398" s="179"/>
      <c r="D398" s="180"/>
      <c r="E398" s="128" t="s">
        <v>349</v>
      </c>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spans="1:39" x14ac:dyDescent="0.4">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1:39" x14ac:dyDescent="0.4">
      <c r="A400" s="111" t="s">
        <v>159</v>
      </c>
      <c r="B400" s="49" t="s">
        <v>160</v>
      </c>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39" ht="24.95" customHeight="1" x14ac:dyDescent="0.4">
      <c r="B401" s="101" t="str">
        <f>回答シート!C386</f>
        <v>選択</v>
      </c>
      <c r="C401" s="85" t="s">
        <v>355</v>
      </c>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spans="1:39" x14ac:dyDescent="0.4">
      <c r="C402" s="85" t="s">
        <v>356</v>
      </c>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spans="1:39" x14ac:dyDescent="0.4">
      <c r="C403" s="85" t="s">
        <v>533</v>
      </c>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spans="1:39" x14ac:dyDescent="0.4">
      <c r="C404" s="85" t="s">
        <v>376</v>
      </c>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spans="1:39" x14ac:dyDescent="0.4">
      <c r="C405" s="85" t="s">
        <v>377</v>
      </c>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spans="1:39" x14ac:dyDescent="0.4">
      <c r="C406" s="85" t="s">
        <v>354</v>
      </c>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spans="1:39" x14ac:dyDescent="0.4">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spans="1:39" x14ac:dyDescent="0.4">
      <c r="A408" s="111" t="s">
        <v>161</v>
      </c>
      <c r="B408" s="191" t="s">
        <v>164</v>
      </c>
      <c r="C408" s="191"/>
      <c r="D408" s="191"/>
      <c r="E408" s="191"/>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spans="1:39" ht="24.95" customHeight="1" x14ac:dyDescent="0.4">
      <c r="B409" s="101" t="str">
        <f>回答シート!C394</f>
        <v>選択</v>
      </c>
      <c r="C409" s="85" t="s">
        <v>534</v>
      </c>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spans="1:39" x14ac:dyDescent="0.4">
      <c r="C410" s="85" t="s">
        <v>535</v>
      </c>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39" x14ac:dyDescent="0.4">
      <c r="C411" s="85" t="s">
        <v>536</v>
      </c>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39" x14ac:dyDescent="0.4">
      <c r="C412" s="85" t="s">
        <v>537</v>
      </c>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39" x14ac:dyDescent="0.4">
      <c r="C413" s="85" t="s">
        <v>538</v>
      </c>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39" x14ac:dyDescent="0.4">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39" x14ac:dyDescent="0.4">
      <c r="A415" s="111" t="s">
        <v>162</v>
      </c>
      <c r="B415" s="49" t="s">
        <v>165</v>
      </c>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39" ht="24.95" customHeight="1" x14ac:dyDescent="0.4">
      <c r="B416" s="67" t="s">
        <v>122</v>
      </c>
      <c r="C416" s="181" t="str">
        <f>回答シート!D401</f>
        <v>問12-4（記述136）</v>
      </c>
      <c r="D416" s="182"/>
      <c r="E416" s="18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39" x14ac:dyDescent="0.4">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39" x14ac:dyDescent="0.4">
      <c r="A418" s="111" t="s">
        <v>163</v>
      </c>
      <c r="B418" s="49" t="s">
        <v>166</v>
      </c>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39" ht="24.95" customHeight="1" x14ac:dyDescent="0.4">
      <c r="B419" s="67" t="s">
        <v>122</v>
      </c>
      <c r="C419" s="181" t="str">
        <f>回答シート!D404</f>
        <v>問12-5（記述137）</v>
      </c>
      <c r="D419" s="182"/>
      <c r="E419" s="18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39" x14ac:dyDescent="0.4">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spans="1:39" ht="24" x14ac:dyDescent="0.4">
      <c r="A421" s="56" t="s">
        <v>143</v>
      </c>
      <c r="B421" s="56" t="s">
        <v>168</v>
      </c>
      <c r="C421" s="56"/>
      <c r="D421" s="56"/>
      <c r="E421" s="56"/>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spans="1:39" x14ac:dyDescent="0.4">
      <c r="A422" s="49" t="s">
        <v>167</v>
      </c>
      <c r="B422" s="49" t="s">
        <v>169</v>
      </c>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spans="1:39" ht="24.95" customHeight="1" x14ac:dyDescent="0.4">
      <c r="B423" s="101" t="str">
        <f>回答シート!C408</f>
        <v>選択</v>
      </c>
      <c r="C423" s="85" t="s">
        <v>539</v>
      </c>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spans="1:39" x14ac:dyDescent="0.4">
      <c r="C424" s="85" t="s">
        <v>540</v>
      </c>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spans="1:39" x14ac:dyDescent="0.4">
      <c r="C425" s="85" t="s">
        <v>541</v>
      </c>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spans="1:39" x14ac:dyDescent="0.4">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spans="1:39" x14ac:dyDescent="0.4">
      <c r="A427" s="49" t="s">
        <v>170</v>
      </c>
      <c r="B427" s="49" t="s">
        <v>172</v>
      </c>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spans="1:39" ht="24.95" customHeight="1" x14ac:dyDescent="0.4">
      <c r="B428" s="101" t="str">
        <f>回答シート!C413</f>
        <v>選択</v>
      </c>
      <c r="C428" s="85" t="s">
        <v>464</v>
      </c>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spans="1:39" ht="18" customHeight="1" x14ac:dyDescent="0.4">
      <c r="B429" s="146"/>
      <c r="C429" s="85" t="s">
        <v>465</v>
      </c>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spans="1:39" x14ac:dyDescent="0.4">
      <c r="B430" s="76"/>
      <c r="C430" s="85" t="s">
        <v>466</v>
      </c>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spans="1:39" x14ac:dyDescent="0.4">
      <c r="B431" s="76"/>
      <c r="C431" s="85" t="s">
        <v>394</v>
      </c>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spans="1:39" x14ac:dyDescent="0.4">
      <c r="B432" s="76"/>
      <c r="C432" s="85" t="s">
        <v>209</v>
      </c>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spans="1:39" ht="24.95" customHeight="1" x14ac:dyDescent="0.4">
      <c r="B433" s="67" t="s">
        <v>437</v>
      </c>
      <c r="C433" s="181" t="str">
        <f>回答シート!D418</f>
        <v>問13-1-(1)（記述138）</v>
      </c>
      <c r="D433" s="182"/>
      <c r="E433" s="18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39" x14ac:dyDescent="0.4">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spans="1:39" x14ac:dyDescent="0.4">
      <c r="A435" s="125" t="s">
        <v>171</v>
      </c>
      <c r="B435" s="191" t="s">
        <v>173</v>
      </c>
      <c r="C435" s="191"/>
      <c r="D435" s="191"/>
      <c r="E435" s="191"/>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spans="1:39" ht="24.95" customHeight="1" x14ac:dyDescent="0.4">
      <c r="B436" s="101" t="str">
        <f>回答シート!C421</f>
        <v>選択</v>
      </c>
      <c r="C436" s="85" t="s">
        <v>471</v>
      </c>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spans="1:39" x14ac:dyDescent="0.4">
      <c r="B437" s="146"/>
      <c r="C437" s="85" t="s">
        <v>472</v>
      </c>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spans="1:39" x14ac:dyDescent="0.4">
      <c r="B438" s="76"/>
      <c r="C438" s="85" t="s">
        <v>473</v>
      </c>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spans="1:39" x14ac:dyDescent="0.4">
      <c r="B439" s="76"/>
      <c r="C439" s="85" t="s">
        <v>474</v>
      </c>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spans="1:39" x14ac:dyDescent="0.4">
      <c r="B440" s="76"/>
      <c r="C440" s="85" t="s">
        <v>209</v>
      </c>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spans="1:39" ht="24.95" customHeight="1" x14ac:dyDescent="0.4">
      <c r="B441" s="67" t="s">
        <v>437</v>
      </c>
      <c r="C441" s="181" t="str">
        <f>回答シート!D426</f>
        <v>問13-1-(2)（記述139）</v>
      </c>
      <c r="D441" s="182"/>
      <c r="E441" s="18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spans="1:39" x14ac:dyDescent="0.4">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spans="1:39" x14ac:dyDescent="0.4">
      <c r="A443" s="49" t="s">
        <v>174</v>
      </c>
      <c r="B443" s="49" t="s">
        <v>175</v>
      </c>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spans="1:39" ht="24.95" customHeight="1" x14ac:dyDescent="0.4">
      <c r="B444" s="101" t="str">
        <f>回答シート!C429</f>
        <v>選択</v>
      </c>
      <c r="C444" s="85" t="s">
        <v>542</v>
      </c>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spans="1:39" x14ac:dyDescent="0.4">
      <c r="C445" s="85" t="s">
        <v>543</v>
      </c>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spans="1:39" x14ac:dyDescent="0.4">
      <c r="C446" s="85" t="s">
        <v>544</v>
      </c>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spans="1:39" x14ac:dyDescent="0.4">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spans="1:39" x14ac:dyDescent="0.4">
      <c r="A448" s="49" t="s">
        <v>176</v>
      </c>
      <c r="B448" s="49" t="s">
        <v>643</v>
      </c>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spans="1:39" ht="24.95" customHeight="1" x14ac:dyDescent="0.4">
      <c r="B449" s="101" t="str">
        <f>回答シート!C434</f>
        <v>選択</v>
      </c>
      <c r="C449" s="85" t="s">
        <v>467</v>
      </c>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spans="1:39" ht="24.95" customHeight="1" x14ac:dyDescent="0.4">
      <c r="B450" s="101" t="str">
        <f>回答シート!C435</f>
        <v>選択</v>
      </c>
      <c r="C450" s="85" t="s">
        <v>468</v>
      </c>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spans="1:39" ht="24.95" customHeight="1" x14ac:dyDescent="0.4">
      <c r="B451" s="101" t="str">
        <f>回答シート!C436</f>
        <v>選択</v>
      </c>
      <c r="C451" s="85" t="s">
        <v>469</v>
      </c>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spans="1:39" ht="24.95" customHeight="1" x14ac:dyDescent="0.4">
      <c r="B452" s="101" t="str">
        <f>回答シート!C437</f>
        <v>選択</v>
      </c>
      <c r="C452" s="85" t="s">
        <v>470</v>
      </c>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spans="1:39" ht="24.95" customHeight="1" x14ac:dyDescent="0.4">
      <c r="B453" s="101" t="str">
        <f>回答シート!C438</f>
        <v>選択</v>
      </c>
      <c r="C453" s="85" t="s">
        <v>209</v>
      </c>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spans="1:39" s="82" customFormat="1" ht="6.95" customHeight="1" x14ac:dyDescent="0.4">
      <c r="A454" s="49"/>
      <c r="B454" s="76"/>
      <c r="C454" s="85"/>
      <c r="D454" s="49"/>
      <c r="E454" s="49"/>
      <c r="F454" s="49"/>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spans="1:39" ht="24.95" customHeight="1" x14ac:dyDescent="0.4">
      <c r="B455" s="67" t="s">
        <v>437</v>
      </c>
      <c r="C455" s="126" t="str">
        <f>回答シート!D439</f>
        <v>問13-2-(1)（記述140）</v>
      </c>
      <c r="D455" s="89"/>
      <c r="E455" s="142"/>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spans="1:39" x14ac:dyDescent="0.4">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spans="1:39" x14ac:dyDescent="0.4">
      <c r="A457" s="49" t="s">
        <v>178</v>
      </c>
      <c r="B457" s="49" t="s">
        <v>179</v>
      </c>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spans="1:39" ht="24.95" customHeight="1" x14ac:dyDescent="0.4">
      <c r="B458" s="101" t="str">
        <f>回答シート!C442</f>
        <v>選択</v>
      </c>
      <c r="C458" s="85" t="s">
        <v>494</v>
      </c>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spans="1:39" x14ac:dyDescent="0.4">
      <c r="C459" s="85" t="s">
        <v>495</v>
      </c>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spans="1:39" x14ac:dyDescent="0.4">
      <c r="C460" s="85" t="s">
        <v>496</v>
      </c>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spans="1:39" x14ac:dyDescent="0.4">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spans="1:39" x14ac:dyDescent="0.4">
      <c r="A462" s="125" t="s">
        <v>181</v>
      </c>
      <c r="B462" s="192" t="s">
        <v>180</v>
      </c>
      <c r="C462" s="192"/>
      <c r="D462" s="192"/>
      <c r="E462" s="192"/>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spans="1:39" ht="24.95" customHeight="1" x14ac:dyDescent="0.4">
      <c r="B463" s="67" t="s">
        <v>59</v>
      </c>
      <c r="C463" s="130" t="str">
        <f>回答シート!D447</f>
        <v>問13-3-(1)（記述141）</v>
      </c>
      <c r="D463" s="131"/>
      <c r="E463" s="132"/>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spans="1:39" s="82" customFormat="1" ht="6.95" customHeight="1" x14ac:dyDescent="0.4">
      <c r="A464" s="49"/>
      <c r="B464" s="67"/>
      <c r="C464" s="89"/>
      <c r="D464" s="89"/>
      <c r="E464" s="89"/>
      <c r="F464" s="49"/>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spans="1:39" ht="24.95" customHeight="1" x14ac:dyDescent="0.4">
      <c r="B465" s="67" t="s">
        <v>66</v>
      </c>
      <c r="C465" s="126" t="str">
        <f>回答シート!D448</f>
        <v>問13-3-(1)（記述142）</v>
      </c>
      <c r="D465" s="89"/>
      <c r="E465" s="142"/>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spans="1:39" x14ac:dyDescent="0.4">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spans="1:39" x14ac:dyDescent="0.4">
      <c r="A467" s="49" t="s">
        <v>182</v>
      </c>
      <c r="B467" s="49" t="s">
        <v>183</v>
      </c>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spans="1:39" ht="24.95" customHeight="1" x14ac:dyDescent="0.4">
      <c r="B468" s="67" t="s">
        <v>122</v>
      </c>
      <c r="C468" s="181" t="str">
        <f>回答シート!D451</f>
        <v>問13-4（記述143）</v>
      </c>
      <c r="D468" s="182"/>
      <c r="E468" s="18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spans="1:39" x14ac:dyDescent="0.4">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spans="1:39" x14ac:dyDescent="0.4">
      <c r="A470" s="49" t="s">
        <v>184</v>
      </c>
      <c r="B470" s="49" t="s">
        <v>186</v>
      </c>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spans="1:39" ht="24.95" customHeight="1" x14ac:dyDescent="0.4">
      <c r="B471" s="67" t="s">
        <v>122</v>
      </c>
      <c r="C471" s="126" t="str">
        <f>回答シート!D454</f>
        <v>問13-5（記述144）</v>
      </c>
      <c r="D471" s="89"/>
      <c r="E471" s="142"/>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spans="1:39" x14ac:dyDescent="0.4">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spans="1:39" x14ac:dyDescent="0.4">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spans="1:39" x14ac:dyDescent="0.4">
      <c r="A474" s="49" t="s">
        <v>185</v>
      </c>
      <c r="B474" s="49" t="s">
        <v>187</v>
      </c>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spans="1:39" ht="24.95" customHeight="1" x14ac:dyDescent="0.4">
      <c r="B475" s="67" t="s">
        <v>122</v>
      </c>
      <c r="C475" s="126" t="str">
        <f>回答シート!D458</f>
        <v>問13-6（記述145）</v>
      </c>
      <c r="D475" s="89"/>
      <c r="E475" s="142"/>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spans="1:39" x14ac:dyDescent="0.4">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39" ht="24" x14ac:dyDescent="0.4">
      <c r="A477" s="56" t="s">
        <v>188</v>
      </c>
      <c r="B477" s="56" t="s">
        <v>189</v>
      </c>
      <c r="C477" s="56"/>
      <c r="D477" s="56"/>
      <c r="E477" s="56"/>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spans="1:39" x14ac:dyDescent="0.4">
      <c r="A478" s="49" t="s">
        <v>190</v>
      </c>
      <c r="B478" s="49" t="s">
        <v>193</v>
      </c>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spans="1:39" ht="24.95" customHeight="1" x14ac:dyDescent="0.4">
      <c r="B479" s="101" t="str">
        <f>回答シート!C462</f>
        <v>選択</v>
      </c>
      <c r="C479" s="85" t="s">
        <v>545</v>
      </c>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spans="1:39" x14ac:dyDescent="0.4">
      <c r="C480" s="85" t="s">
        <v>546</v>
      </c>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39" x14ac:dyDescent="0.4">
      <c r="C481" s="85" t="s">
        <v>547</v>
      </c>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spans="1:39" x14ac:dyDescent="0.4">
      <c r="C482" s="85" t="s">
        <v>548</v>
      </c>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spans="1:39" x14ac:dyDescent="0.4">
      <c r="C483" s="85" t="s">
        <v>725</v>
      </c>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spans="1:39" x14ac:dyDescent="0.4">
      <c r="C484" s="85" t="s">
        <v>239</v>
      </c>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spans="1:39" ht="24.95" customHeight="1" x14ac:dyDescent="0.4">
      <c r="B485" s="49" t="s">
        <v>724</v>
      </c>
      <c r="C485" s="181" t="str">
        <f>回答シート!D468</f>
        <v>問14-1（記述146）</v>
      </c>
      <c r="D485" s="182"/>
      <c r="E485" s="18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spans="1:39" s="82" customFormat="1" ht="6.95" customHeight="1" x14ac:dyDescent="0.4">
      <c r="A486" s="49"/>
      <c r="B486" s="49"/>
      <c r="C486" s="89"/>
      <c r="D486" s="89"/>
      <c r="E486" s="89"/>
      <c r="F486" s="49"/>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spans="1:39" ht="24.95" customHeight="1" x14ac:dyDescent="0.4">
      <c r="B487" s="67" t="s">
        <v>415</v>
      </c>
      <c r="C487" s="181" t="str">
        <f>回答シート!D469</f>
        <v>問14-1（記述147）</v>
      </c>
      <c r="D487" s="182"/>
      <c r="E487" s="18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spans="1:39" x14ac:dyDescent="0.4">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spans="1:39" x14ac:dyDescent="0.4">
      <c r="A489" s="49" t="s">
        <v>191</v>
      </c>
      <c r="B489" s="49" t="s">
        <v>194</v>
      </c>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39" ht="24.95" customHeight="1" x14ac:dyDescent="0.4">
      <c r="B490" s="101" t="str">
        <f>回答シート!C472</f>
        <v>選択</v>
      </c>
      <c r="C490" s="85" t="s">
        <v>550</v>
      </c>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spans="1:39" x14ac:dyDescent="0.4">
      <c r="C491" s="85" t="s">
        <v>551</v>
      </c>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spans="1:39" x14ac:dyDescent="0.4">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spans="1:39" x14ac:dyDescent="0.4">
      <c r="A493" s="125" t="s">
        <v>192</v>
      </c>
      <c r="B493" s="192" t="s">
        <v>195</v>
      </c>
      <c r="C493" s="192"/>
      <c r="D493" s="192"/>
      <c r="E493" s="192"/>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spans="1:39" ht="24.95" customHeight="1" x14ac:dyDescent="0.4">
      <c r="B494" s="67" t="s">
        <v>122</v>
      </c>
      <c r="C494" s="181" t="str">
        <f>回答シート!D476</f>
        <v>問14-1-(2)（記述148）</v>
      </c>
      <c r="D494" s="182"/>
      <c r="E494" s="18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spans="1:39" x14ac:dyDescent="0.4">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39" x14ac:dyDescent="0.4">
      <c r="A496" s="146"/>
      <c r="B496" s="146"/>
      <c r="C496" s="146"/>
      <c r="D496" s="146"/>
      <c r="E496" s="146"/>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spans="1:39" x14ac:dyDescent="0.4">
      <c r="A497" s="49" t="s">
        <v>562</v>
      </c>
      <c r="B497" s="49" t="s">
        <v>561</v>
      </c>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spans="1:39" ht="39" customHeight="1" x14ac:dyDescent="0.4">
      <c r="B498" s="200" t="str">
        <f>回答シート!C480</f>
        <v>問_その他（記述149）</v>
      </c>
      <c r="C498" s="201"/>
      <c r="D498" s="201"/>
      <c r="E498" s="202"/>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spans="1:39" x14ac:dyDescent="0.4">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spans="1:39" x14ac:dyDescent="0.4">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spans="1:39" ht="24" x14ac:dyDescent="0.4">
      <c r="A501" s="149" t="s">
        <v>197</v>
      </c>
      <c r="B501" s="150"/>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spans="1:39" ht="24" x14ac:dyDescent="0.4">
      <c r="A502" s="150" t="s">
        <v>833</v>
      </c>
      <c r="B502" s="150"/>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spans="1:39" ht="24" x14ac:dyDescent="0.4">
      <c r="A503" s="150" t="s">
        <v>199</v>
      </c>
      <c r="B503" s="150"/>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spans="1:39" ht="24" x14ac:dyDescent="0.4">
      <c r="A504" s="150"/>
      <c r="B504" s="150"/>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spans="1:39" ht="24" x14ac:dyDescent="0.4">
      <c r="A505" s="150" t="s">
        <v>200</v>
      </c>
      <c r="B505" s="150"/>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spans="1:39" ht="24" x14ac:dyDescent="0.4">
      <c r="A506" s="150" t="s">
        <v>201</v>
      </c>
      <c r="B506" s="150"/>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spans="1:39" ht="24" x14ac:dyDescent="0.4">
      <c r="A507" s="150" t="s">
        <v>716</v>
      </c>
      <c r="B507" s="150"/>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spans="1:39" x14ac:dyDescent="0.4">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spans="1:39" x14ac:dyDescent="0.4">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spans="1:39" x14ac:dyDescent="0.4">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spans="1:39" x14ac:dyDescent="0.4">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spans="1:39" x14ac:dyDescent="0.4">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spans="6:39" x14ac:dyDescent="0.4">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spans="6:39" x14ac:dyDescent="0.4">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spans="6:39" x14ac:dyDescent="0.4">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spans="6:39" x14ac:dyDescent="0.4">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spans="6:39" x14ac:dyDescent="0.4">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spans="6:39" x14ac:dyDescent="0.4">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spans="6:39" x14ac:dyDescent="0.4">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spans="6:39" x14ac:dyDescent="0.4">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spans="6:39" x14ac:dyDescent="0.4">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spans="6:39" x14ac:dyDescent="0.4">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spans="6:39" x14ac:dyDescent="0.4">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spans="6:39" x14ac:dyDescent="0.4">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spans="6:39" x14ac:dyDescent="0.4">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spans="6:39" x14ac:dyDescent="0.4">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spans="6:39" x14ac:dyDescent="0.4">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spans="6:39" x14ac:dyDescent="0.4">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spans="6:39" x14ac:dyDescent="0.4">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6:39" x14ac:dyDescent="0.4">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6:39" x14ac:dyDescent="0.4">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6:39" x14ac:dyDescent="0.4">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6:39" x14ac:dyDescent="0.4">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6:39" x14ac:dyDescent="0.4">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6:39" x14ac:dyDescent="0.4">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6:39" x14ac:dyDescent="0.4">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6:39" x14ac:dyDescent="0.4">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6:39" x14ac:dyDescent="0.4">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6:39" x14ac:dyDescent="0.4">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6:39" x14ac:dyDescent="0.4">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6:39" x14ac:dyDescent="0.4">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6:39" x14ac:dyDescent="0.4">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6:39" x14ac:dyDescent="0.4">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6:39" x14ac:dyDescent="0.4">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6:39" x14ac:dyDescent="0.4">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spans="6:39" x14ac:dyDescent="0.4">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sheetData>
  <dataConsolidate/>
  <mergeCells count="205">
    <mergeCell ref="B91:E91"/>
    <mergeCell ref="B97:E97"/>
    <mergeCell ref="B215:D215"/>
    <mergeCell ref="B235:E235"/>
    <mergeCell ref="C240:E240"/>
    <mergeCell ref="B103:C103"/>
    <mergeCell ref="B152:D152"/>
    <mergeCell ref="B141:D141"/>
    <mergeCell ref="B131:D131"/>
    <mergeCell ref="B195:D195"/>
    <mergeCell ref="B196:D196"/>
    <mergeCell ref="B180:E181"/>
    <mergeCell ref="C189:E189"/>
    <mergeCell ref="C148:E148"/>
    <mergeCell ref="C162:E162"/>
    <mergeCell ref="C169:E169"/>
    <mergeCell ref="C177:E177"/>
    <mergeCell ref="C485:E485"/>
    <mergeCell ref="C487:E487"/>
    <mergeCell ref="B493:E493"/>
    <mergeCell ref="C494:E494"/>
    <mergeCell ref="B498:E498"/>
    <mergeCell ref="B20:E21"/>
    <mergeCell ref="E24:E28"/>
    <mergeCell ref="B24:D24"/>
    <mergeCell ref="B25:D25"/>
    <mergeCell ref="B26:D26"/>
    <mergeCell ref="B462:E462"/>
    <mergeCell ref="C468:E468"/>
    <mergeCell ref="C416:E416"/>
    <mergeCell ref="C419:E419"/>
    <mergeCell ref="C433:E433"/>
    <mergeCell ref="B435:E435"/>
    <mergeCell ref="C441:E441"/>
    <mergeCell ref="C342:E342"/>
    <mergeCell ref="B344:E344"/>
    <mergeCell ref="C72:E72"/>
    <mergeCell ref="B78:D78"/>
    <mergeCell ref="B74:E74"/>
    <mergeCell ref="C75:E75"/>
    <mergeCell ref="B77:E77"/>
    <mergeCell ref="C356:E356"/>
    <mergeCell ref="C369:E369"/>
    <mergeCell ref="C382:E382"/>
    <mergeCell ref="B408:E408"/>
    <mergeCell ref="B281:E281"/>
    <mergeCell ref="C290:E290"/>
    <mergeCell ref="C299:E299"/>
    <mergeCell ref="C308:E308"/>
    <mergeCell ref="C320:E320"/>
    <mergeCell ref="C331:E331"/>
    <mergeCell ref="B389:D389"/>
    <mergeCell ref="B390:D390"/>
    <mergeCell ref="B391:D391"/>
    <mergeCell ref="B392:D392"/>
    <mergeCell ref="B393:D393"/>
    <mergeCell ref="B394:D394"/>
    <mergeCell ref="B395:D395"/>
    <mergeCell ref="B396:D396"/>
    <mergeCell ref="B397:D397"/>
    <mergeCell ref="B398:D398"/>
    <mergeCell ref="B365:D365"/>
    <mergeCell ref="B366:D366"/>
    <mergeCell ref="B367:D367"/>
    <mergeCell ref="B346:D346"/>
    <mergeCell ref="C265:E265"/>
    <mergeCell ref="B267:E267"/>
    <mergeCell ref="C278:E278"/>
    <mergeCell ref="B263:D263"/>
    <mergeCell ref="C191:E191"/>
    <mergeCell ref="C201:E201"/>
    <mergeCell ref="B208:E208"/>
    <mergeCell ref="C217:E217"/>
    <mergeCell ref="C233:E233"/>
    <mergeCell ref="B197:D197"/>
    <mergeCell ref="B198:D198"/>
    <mergeCell ref="B199:D199"/>
    <mergeCell ref="B209:D209"/>
    <mergeCell ref="B224:D224"/>
    <mergeCell ref="B236:C236"/>
    <mergeCell ref="B259:D259"/>
    <mergeCell ref="B260:D260"/>
    <mergeCell ref="B261:D261"/>
    <mergeCell ref="B262:D262"/>
    <mergeCell ref="B210:D210"/>
    <mergeCell ref="B211:D211"/>
    <mergeCell ref="B212:D212"/>
    <mergeCell ref="B213:D213"/>
    <mergeCell ref="B214:D214"/>
    <mergeCell ref="I116:Y116"/>
    <mergeCell ref="C117:D117"/>
    <mergeCell ref="C118:D118"/>
    <mergeCell ref="B120:E120"/>
    <mergeCell ref="C127:E127"/>
    <mergeCell ref="C138:E138"/>
    <mergeCell ref="I108:Y108"/>
    <mergeCell ref="Y109:Y115"/>
    <mergeCell ref="B110:D110"/>
    <mergeCell ref="C113:E113"/>
    <mergeCell ref="C114:D114"/>
    <mergeCell ref="C115:D115"/>
    <mergeCell ref="H108:H116"/>
    <mergeCell ref="C116:D116"/>
    <mergeCell ref="C52:E52"/>
    <mergeCell ref="C55:E55"/>
    <mergeCell ref="C61:E61"/>
    <mergeCell ref="B64:E64"/>
    <mergeCell ref="C70:E70"/>
    <mergeCell ref="B65:D65"/>
    <mergeCell ref="C92:E93"/>
    <mergeCell ref="B98:C98"/>
    <mergeCell ref="B99:C99"/>
    <mergeCell ref="B100:C100"/>
    <mergeCell ref="B101:C101"/>
    <mergeCell ref="B102:C102"/>
    <mergeCell ref="B83:E83"/>
    <mergeCell ref="C84:E84"/>
    <mergeCell ref="C86:E86"/>
    <mergeCell ref="C88:E88"/>
    <mergeCell ref="C11:E11"/>
    <mergeCell ref="C12:E12"/>
    <mergeCell ref="C13:E13"/>
    <mergeCell ref="C30:E30"/>
    <mergeCell ref="A33:E33"/>
    <mergeCell ref="B37:E37"/>
    <mergeCell ref="B18:D18"/>
    <mergeCell ref="B27:D27"/>
    <mergeCell ref="B28:D28"/>
    <mergeCell ref="C5:E5"/>
    <mergeCell ref="C6:E6"/>
    <mergeCell ref="C7:E7"/>
    <mergeCell ref="C8:E8"/>
    <mergeCell ref="C9:E9"/>
    <mergeCell ref="C10:E10"/>
    <mergeCell ref="B386:D386"/>
    <mergeCell ref="B387:D387"/>
    <mergeCell ref="B388:D388"/>
    <mergeCell ref="B372:D372"/>
    <mergeCell ref="B373:D373"/>
    <mergeCell ref="B374:D374"/>
    <mergeCell ref="B375:D375"/>
    <mergeCell ref="B376:D376"/>
    <mergeCell ref="B377:D377"/>
    <mergeCell ref="B378:D378"/>
    <mergeCell ref="B379:D379"/>
    <mergeCell ref="B380:D380"/>
    <mergeCell ref="B359:D359"/>
    <mergeCell ref="B360:D360"/>
    <mergeCell ref="B361:D361"/>
    <mergeCell ref="B362:D362"/>
    <mergeCell ref="B363:D363"/>
    <mergeCell ref="B364:D364"/>
    <mergeCell ref="B347:D347"/>
    <mergeCell ref="B348:D348"/>
    <mergeCell ref="B349:D349"/>
    <mergeCell ref="B350:D350"/>
    <mergeCell ref="B351:D351"/>
    <mergeCell ref="B352:D352"/>
    <mergeCell ref="B353:D353"/>
    <mergeCell ref="B354:D354"/>
    <mergeCell ref="B334:D334"/>
    <mergeCell ref="B335:D335"/>
    <mergeCell ref="B336:D336"/>
    <mergeCell ref="B337:D337"/>
    <mergeCell ref="B338:D338"/>
    <mergeCell ref="B339:D339"/>
    <mergeCell ref="B340:D340"/>
    <mergeCell ref="B323:D323"/>
    <mergeCell ref="B324:D324"/>
    <mergeCell ref="B325:D325"/>
    <mergeCell ref="B326:D326"/>
    <mergeCell ref="B327:D327"/>
    <mergeCell ref="B328:D328"/>
    <mergeCell ref="B329:D329"/>
    <mergeCell ref="B312:D312"/>
    <mergeCell ref="B313:D313"/>
    <mergeCell ref="B314:D314"/>
    <mergeCell ref="B315:D315"/>
    <mergeCell ref="B316:D316"/>
    <mergeCell ref="B317:D317"/>
    <mergeCell ref="B318:D318"/>
    <mergeCell ref="B302:D302"/>
    <mergeCell ref="B303:D303"/>
    <mergeCell ref="B304:D304"/>
    <mergeCell ref="B305:D305"/>
    <mergeCell ref="B306:D306"/>
    <mergeCell ref="B293:D293"/>
    <mergeCell ref="B294:D294"/>
    <mergeCell ref="B295:D295"/>
    <mergeCell ref="B296:D296"/>
    <mergeCell ref="B297:D297"/>
    <mergeCell ref="B284:D284"/>
    <mergeCell ref="B285:D285"/>
    <mergeCell ref="B286:D286"/>
    <mergeCell ref="B287:D287"/>
    <mergeCell ref="B288:D288"/>
    <mergeCell ref="B268:D268"/>
    <mergeCell ref="B269:D269"/>
    <mergeCell ref="B270:D270"/>
    <mergeCell ref="B271:D271"/>
    <mergeCell ref="B272:D272"/>
    <mergeCell ref="B273:D273"/>
    <mergeCell ref="B274:D274"/>
    <mergeCell ref="B275:D275"/>
    <mergeCell ref="B276:D276"/>
  </mergeCells>
  <phoneticPr fontId="2"/>
  <pageMargins left="0.70866141732283472" right="0.70866141732283472" top="0.74803149606299213" bottom="0.74803149606299213" header="0.31496062992125984" footer="0.31496062992125984"/>
  <pageSetup paperSize="9" scale="45" orientation="portrait" r:id="rId1"/>
  <rowBreaks count="4" manualBreakCount="4">
    <brk id="73" max="4" man="1"/>
    <brk id="150" max="4" man="1"/>
    <brk id="309" max="4" man="1"/>
    <brk id="461"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2662D82-6E2F-43F3-823B-871C96535A79}">
          <x14:formula1>
            <xm:f>回答シートA!$B$31:$B$37</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CC784-8D6F-4223-A5BF-15B6DA68AACE}">
  <dimension ref="A1:AF395"/>
  <sheetViews>
    <sheetView view="pageBreakPreview" zoomScaleNormal="80" zoomScaleSheetLayoutView="100" workbookViewId="0">
      <selection activeCell="B2" sqref="B2"/>
    </sheetView>
  </sheetViews>
  <sheetFormatPr defaultRowHeight="18.75" x14ac:dyDescent="0.4"/>
  <cols>
    <col min="1" max="1" width="1.875" style="49" customWidth="1"/>
    <col min="2" max="8" width="9" style="49"/>
    <col min="9" max="10" width="9" style="49" customWidth="1"/>
    <col min="11" max="16" width="9" style="49"/>
    <col min="17" max="17" width="42.125" style="49" customWidth="1"/>
    <col min="18" max="18" width="1.875" style="49" customWidth="1"/>
    <col min="19" max="32" width="9" style="49"/>
    <col min="33" max="16384" width="9" style="92"/>
  </cols>
  <sheetData>
    <row r="1" spans="1:18" ht="35.25" x14ac:dyDescent="0.4">
      <c r="B1" s="147" t="s">
        <v>831</v>
      </c>
    </row>
    <row r="2" spans="1:18" ht="33" x14ac:dyDescent="0.4">
      <c r="B2" s="148" t="s">
        <v>832</v>
      </c>
    </row>
    <row r="4" spans="1:18" x14ac:dyDescent="0.4">
      <c r="B4" s="49" t="s">
        <v>14</v>
      </c>
      <c r="C4" s="49" t="s">
        <v>85</v>
      </c>
    </row>
    <row r="5" spans="1:18" x14ac:dyDescent="0.4">
      <c r="A5" s="206"/>
      <c r="B5" s="207" t="s">
        <v>715</v>
      </c>
      <c r="C5" s="207"/>
      <c r="D5" s="207"/>
      <c r="E5" s="207"/>
      <c r="F5" s="207"/>
      <c r="G5" s="207"/>
      <c r="H5" s="207"/>
      <c r="I5" s="207"/>
      <c r="J5" s="207"/>
      <c r="K5" s="207"/>
      <c r="L5" s="207"/>
      <c r="M5" s="207"/>
      <c r="N5" s="207"/>
      <c r="O5" s="207"/>
      <c r="P5" s="207"/>
      <c r="Q5" s="207"/>
      <c r="R5" s="207"/>
    </row>
    <row r="6" spans="1:18" ht="37.5" x14ac:dyDescent="0.4">
      <c r="A6" s="206"/>
      <c r="B6" s="101"/>
      <c r="C6" s="102" t="s">
        <v>71</v>
      </c>
      <c r="D6" s="102" t="s">
        <v>72</v>
      </c>
      <c r="E6" s="102" t="s">
        <v>73</v>
      </c>
      <c r="F6" s="102" t="s">
        <v>74</v>
      </c>
      <c r="G6" s="103" t="s">
        <v>75</v>
      </c>
      <c r="H6" s="103" t="s">
        <v>78</v>
      </c>
      <c r="I6" s="103" t="s">
        <v>81</v>
      </c>
      <c r="J6" s="103" t="s">
        <v>80</v>
      </c>
      <c r="K6" s="103" t="s">
        <v>79</v>
      </c>
      <c r="L6" s="103" t="s">
        <v>82</v>
      </c>
      <c r="M6" s="102" t="s">
        <v>76</v>
      </c>
      <c r="N6" s="103" t="s">
        <v>83</v>
      </c>
      <c r="O6" s="102" t="s">
        <v>77</v>
      </c>
      <c r="P6" s="103" t="s">
        <v>649</v>
      </c>
      <c r="Q6" s="102" t="s">
        <v>421</v>
      </c>
      <c r="R6" s="208"/>
    </row>
    <row r="7" spans="1:18" x14ac:dyDescent="0.4">
      <c r="A7" s="206"/>
      <c r="B7" s="100"/>
      <c r="C7" s="97" t="s">
        <v>70</v>
      </c>
      <c r="D7" s="97">
        <v>20</v>
      </c>
      <c r="E7" s="97">
        <v>5</v>
      </c>
      <c r="F7" s="97">
        <v>5</v>
      </c>
      <c r="G7" s="97">
        <v>5</v>
      </c>
      <c r="H7" s="97">
        <v>10</v>
      </c>
      <c r="I7" s="97">
        <v>10</v>
      </c>
      <c r="J7" s="97">
        <v>10</v>
      </c>
      <c r="K7" s="97">
        <v>10</v>
      </c>
      <c r="L7" s="97">
        <v>10</v>
      </c>
      <c r="M7" s="97">
        <v>5</v>
      </c>
      <c r="N7" s="97">
        <v>10</v>
      </c>
      <c r="O7" s="97"/>
      <c r="P7" s="97">
        <v>100</v>
      </c>
      <c r="Q7" s="97" t="s">
        <v>423</v>
      </c>
      <c r="R7" s="208"/>
    </row>
    <row r="8" spans="1:18" ht="24.95" customHeight="1" x14ac:dyDescent="0.4">
      <c r="A8" s="206"/>
      <c r="B8" s="102">
        <v>1</v>
      </c>
      <c r="C8" s="101" t="s">
        <v>69</v>
      </c>
      <c r="D8" s="102" t="str">
        <f>回答シート!L117</f>
        <v>記述42</v>
      </c>
      <c r="E8" s="102" t="str">
        <f>回答シート!M117</f>
        <v>記述43</v>
      </c>
      <c r="F8" s="102" t="str">
        <f>回答シート!N117</f>
        <v>記述44</v>
      </c>
      <c r="G8" s="102" t="str">
        <f>回答シート!O117</f>
        <v>記述45</v>
      </c>
      <c r="H8" s="102" t="str">
        <f>回答シート!P117</f>
        <v>記述46</v>
      </c>
      <c r="I8" s="102" t="str">
        <f>回答シート!Q117</f>
        <v>記述47</v>
      </c>
      <c r="J8" s="102" t="str">
        <f>回答シート!R117</f>
        <v>記述48</v>
      </c>
      <c r="K8" s="102" t="str">
        <f>回答シート!S117</f>
        <v>記述49</v>
      </c>
      <c r="L8" s="102" t="str">
        <f>回答シート!T117</f>
        <v>記述50</v>
      </c>
      <c r="M8" s="102" t="str">
        <f>回答シート!U117</f>
        <v>記述51</v>
      </c>
      <c r="N8" s="102" t="str">
        <f>回答シート!V117</f>
        <v>記述52</v>
      </c>
      <c r="O8" s="102" t="str">
        <f>回答シート!W117</f>
        <v>記述53</v>
      </c>
      <c r="P8" s="101">
        <f>SUM(D8:O8)</f>
        <v>0</v>
      </c>
      <c r="Q8" s="104" t="str">
        <f>回答シート!Y117</f>
        <v>問5-2記述54</v>
      </c>
      <c r="R8" s="208"/>
    </row>
    <row r="9" spans="1:18" ht="24.95" customHeight="1" x14ac:dyDescent="0.4">
      <c r="A9" s="206"/>
      <c r="B9" s="102">
        <v>2</v>
      </c>
      <c r="C9" s="101" t="s">
        <v>69</v>
      </c>
      <c r="D9" s="102" t="str">
        <f>回答シート!L118</f>
        <v>記述55</v>
      </c>
      <c r="E9" s="102" t="str">
        <f>回答シート!M118</f>
        <v>記述56</v>
      </c>
      <c r="F9" s="102" t="str">
        <f>回答シート!N118</f>
        <v>記述57</v>
      </c>
      <c r="G9" s="102" t="str">
        <f>回答シート!O118</f>
        <v>記述58</v>
      </c>
      <c r="H9" s="102" t="str">
        <f>回答シート!P118</f>
        <v>記述59</v>
      </c>
      <c r="I9" s="102" t="str">
        <f>回答シート!Q118</f>
        <v>記述60</v>
      </c>
      <c r="J9" s="102" t="str">
        <f>回答シート!R118</f>
        <v>記述61</v>
      </c>
      <c r="K9" s="102" t="str">
        <f>回答シート!S118</f>
        <v>記述62</v>
      </c>
      <c r="L9" s="102" t="str">
        <f>回答シート!T118</f>
        <v>記述63</v>
      </c>
      <c r="M9" s="102" t="str">
        <f>回答シート!U118</f>
        <v>記述64</v>
      </c>
      <c r="N9" s="102" t="str">
        <f>回答シート!V118</f>
        <v>記述65</v>
      </c>
      <c r="O9" s="102" t="str">
        <f>回答シート!W118</f>
        <v>記述66</v>
      </c>
      <c r="P9" s="101">
        <f t="shared" ref="P9:P12" si="0">SUM(D9:O9)</f>
        <v>0</v>
      </c>
      <c r="Q9" s="104" t="str">
        <f>回答シート!Y118</f>
        <v>問5-2記述67</v>
      </c>
      <c r="R9" s="208"/>
    </row>
    <row r="10" spans="1:18" ht="24.95" customHeight="1" x14ac:dyDescent="0.4">
      <c r="A10" s="206"/>
      <c r="B10" s="102">
        <v>3</v>
      </c>
      <c r="C10" s="101" t="s">
        <v>69</v>
      </c>
      <c r="D10" s="102" t="str">
        <f>回答シート!L119</f>
        <v>記述68</v>
      </c>
      <c r="E10" s="102" t="str">
        <f>回答シート!M119</f>
        <v>記述69</v>
      </c>
      <c r="F10" s="102" t="str">
        <f>回答シート!N119</f>
        <v>記述70</v>
      </c>
      <c r="G10" s="102" t="str">
        <f>回答シート!O119</f>
        <v>記述71</v>
      </c>
      <c r="H10" s="102" t="str">
        <f>回答シート!P119</f>
        <v>記述72</v>
      </c>
      <c r="I10" s="102" t="str">
        <f>回答シート!Q119</f>
        <v>記述73</v>
      </c>
      <c r="J10" s="102" t="str">
        <f>回答シート!R119</f>
        <v>記述74</v>
      </c>
      <c r="K10" s="102" t="str">
        <f>回答シート!S119</f>
        <v>記述75</v>
      </c>
      <c r="L10" s="102" t="str">
        <f>回答シート!T119</f>
        <v>記述76</v>
      </c>
      <c r="M10" s="102" t="str">
        <f>回答シート!U119</f>
        <v>記述77</v>
      </c>
      <c r="N10" s="102" t="str">
        <f>回答シート!V119</f>
        <v>記述78</v>
      </c>
      <c r="O10" s="102" t="str">
        <f>回答シート!W119</f>
        <v>記述79</v>
      </c>
      <c r="P10" s="101">
        <f t="shared" si="0"/>
        <v>0</v>
      </c>
      <c r="Q10" s="104" t="str">
        <f>回答シート!Y119</f>
        <v>問5-2記述80</v>
      </c>
      <c r="R10" s="208"/>
    </row>
    <row r="11" spans="1:18" ht="24.95" customHeight="1" x14ac:dyDescent="0.4">
      <c r="A11" s="206"/>
      <c r="B11" s="102">
        <v>4</v>
      </c>
      <c r="C11" s="101" t="s">
        <v>69</v>
      </c>
      <c r="D11" s="102" t="str">
        <f>回答シート!L120</f>
        <v>記述81</v>
      </c>
      <c r="E11" s="102" t="str">
        <f>回答シート!M120</f>
        <v>記述82</v>
      </c>
      <c r="F11" s="102" t="str">
        <f>回答シート!N120</f>
        <v>記述83</v>
      </c>
      <c r="G11" s="102" t="str">
        <f>回答シート!O120</f>
        <v>記述84</v>
      </c>
      <c r="H11" s="102" t="str">
        <f>回答シート!P120</f>
        <v>記述85</v>
      </c>
      <c r="I11" s="102" t="str">
        <f>回答シート!Q120</f>
        <v>記述86</v>
      </c>
      <c r="J11" s="102" t="str">
        <f>回答シート!R120</f>
        <v>記述87</v>
      </c>
      <c r="K11" s="102" t="str">
        <f>回答シート!S120</f>
        <v>記述88</v>
      </c>
      <c r="L11" s="102" t="str">
        <f>回答シート!T120</f>
        <v>記述89</v>
      </c>
      <c r="M11" s="102" t="str">
        <f>回答シート!U120</f>
        <v>記述90</v>
      </c>
      <c r="N11" s="102" t="str">
        <f>回答シート!V120</f>
        <v>記述91</v>
      </c>
      <c r="O11" s="102" t="str">
        <f>回答シート!W120</f>
        <v>記述92</v>
      </c>
      <c r="P11" s="101">
        <f t="shared" si="0"/>
        <v>0</v>
      </c>
      <c r="Q11" s="104" t="str">
        <f>回答シート!Y120</f>
        <v>問5-2記述93</v>
      </c>
      <c r="R11" s="208"/>
    </row>
    <row r="12" spans="1:18" ht="24.95" customHeight="1" x14ac:dyDescent="0.4">
      <c r="A12" s="206"/>
      <c r="B12" s="102">
        <v>5</v>
      </c>
      <c r="C12" s="101" t="s">
        <v>69</v>
      </c>
      <c r="D12" s="102" t="str">
        <f>回答シート!L121</f>
        <v>記述94</v>
      </c>
      <c r="E12" s="102" t="str">
        <f>回答シート!M121</f>
        <v>記述95</v>
      </c>
      <c r="F12" s="102" t="str">
        <f>回答シート!N121</f>
        <v>記述96</v>
      </c>
      <c r="G12" s="102" t="str">
        <f>回答シート!O121</f>
        <v>記述97</v>
      </c>
      <c r="H12" s="102" t="str">
        <f>回答シート!P121</f>
        <v>記述98</v>
      </c>
      <c r="I12" s="102" t="str">
        <f>回答シート!Q121</f>
        <v>記述99</v>
      </c>
      <c r="J12" s="102" t="str">
        <f>回答シート!R121</f>
        <v>記述100</v>
      </c>
      <c r="K12" s="102" t="str">
        <f>回答シート!S121</f>
        <v>記述101</v>
      </c>
      <c r="L12" s="102" t="str">
        <f>回答シート!T121</f>
        <v>記述102</v>
      </c>
      <c r="M12" s="102" t="str">
        <f>回答シート!U121</f>
        <v>記述103</v>
      </c>
      <c r="N12" s="102" t="str">
        <f>回答シート!V121</f>
        <v>記述104</v>
      </c>
      <c r="O12" s="102" t="str">
        <f>回答シート!W121</f>
        <v>記述105</v>
      </c>
      <c r="P12" s="101">
        <f t="shared" si="0"/>
        <v>0</v>
      </c>
      <c r="Q12" s="104" t="str">
        <f>回答シート!Y121</f>
        <v>問5-2記述106</v>
      </c>
      <c r="R12" s="208"/>
    </row>
    <row r="13" spans="1:18" ht="18.600000000000001" customHeight="1" x14ac:dyDescent="0.4">
      <c r="A13" s="206"/>
      <c r="B13" s="209"/>
      <c r="C13" s="209"/>
      <c r="D13" s="209"/>
      <c r="E13" s="209"/>
      <c r="F13" s="209"/>
      <c r="G13" s="209"/>
      <c r="H13" s="209"/>
      <c r="I13" s="209"/>
      <c r="J13" s="209"/>
      <c r="K13" s="209"/>
      <c r="L13" s="209"/>
      <c r="M13" s="209"/>
      <c r="N13" s="209"/>
      <c r="O13" s="209"/>
      <c r="P13" s="209"/>
      <c r="Q13" s="209"/>
      <c r="R13" s="209"/>
    </row>
    <row r="14" spans="1:18" ht="18.600000000000001" customHeight="1" x14ac:dyDescent="0.4"/>
    <row r="29" ht="6.95" customHeight="1" x14ac:dyDescent="0.4"/>
    <row r="34" ht="6.95" customHeight="1" x14ac:dyDescent="0.4"/>
    <row r="39" ht="6.95" customHeight="1" x14ac:dyDescent="0.4"/>
    <row r="44" ht="6.95" customHeight="1" x14ac:dyDescent="0.4"/>
    <row r="50" ht="6.95" customHeight="1" x14ac:dyDescent="0.4"/>
    <row r="58" ht="6.95" customHeight="1" x14ac:dyDescent="0.4"/>
    <row r="68" ht="18" customHeight="1" x14ac:dyDescent="0.4"/>
    <row r="69" ht="18.600000000000001" customHeight="1" x14ac:dyDescent="0.4"/>
    <row r="70" ht="18.600000000000001" customHeight="1" x14ac:dyDescent="0.4"/>
    <row r="71" ht="18.600000000000001" customHeight="1" x14ac:dyDescent="0.4"/>
    <row r="72" ht="18.600000000000001" customHeight="1" x14ac:dyDescent="0.4"/>
    <row r="73" ht="18.600000000000001" customHeight="1" x14ac:dyDescent="0.4"/>
    <row r="74" ht="18.600000000000001" customHeight="1" x14ac:dyDescent="0.4"/>
    <row r="75" ht="18.600000000000001" customHeight="1" x14ac:dyDescent="0.4"/>
    <row r="76" ht="24" customHeight="1" x14ac:dyDescent="0.4"/>
    <row r="87" ht="6.95" customHeight="1" x14ac:dyDescent="0.4"/>
    <row r="97" ht="6.95" customHeight="1" x14ac:dyDescent="0.4"/>
    <row r="99" ht="18.600000000000001" customHeight="1" x14ac:dyDescent="0.4"/>
    <row r="113" ht="6.95" customHeight="1" x14ac:dyDescent="0.4"/>
    <row r="119" ht="18.75" customHeight="1" x14ac:dyDescent="0.4"/>
    <row r="122" ht="6.95" customHeight="1" x14ac:dyDescent="0.4"/>
    <row r="129" ht="6.95" customHeight="1" x14ac:dyDescent="0.4"/>
    <row r="132" ht="36.950000000000003" customHeight="1" x14ac:dyDescent="0.4"/>
    <row r="157" ht="18" customHeight="1" x14ac:dyDescent="0.4"/>
    <row r="164" ht="36.950000000000003" customHeight="1" x14ac:dyDescent="0.4"/>
    <row r="171" ht="18.600000000000001" customHeight="1" x14ac:dyDescent="0.4"/>
    <row r="174" ht="6.95" customHeight="1" x14ac:dyDescent="0.4"/>
    <row r="178" ht="36" customHeight="1" x14ac:dyDescent="0.4"/>
    <row r="186" ht="6.95" customHeight="1" x14ac:dyDescent="0.4"/>
    <row r="197" ht="6.95" customHeight="1" x14ac:dyDescent="0.4"/>
    <row r="204" ht="6.95" customHeight="1" x14ac:dyDescent="0.4"/>
    <row r="216" ht="6.95" customHeight="1" x14ac:dyDescent="0.4"/>
    <row r="227" ht="6.95" customHeight="1" x14ac:dyDescent="0.4"/>
    <row r="234" ht="18" customHeight="1" x14ac:dyDescent="0.4"/>
    <row r="235" ht="18.75" customHeight="1" x14ac:dyDescent="0.4"/>
    <row r="238" ht="6.95" customHeight="1" x14ac:dyDescent="0.4"/>
    <row r="241" ht="36.950000000000003" customHeight="1" x14ac:dyDescent="0.4"/>
    <row r="252" ht="6.95" customHeight="1" x14ac:dyDescent="0.4"/>
    <row r="265" ht="6.95" customHeight="1" x14ac:dyDescent="0.4"/>
    <row r="278" ht="6.95" customHeight="1" x14ac:dyDescent="0.4"/>
    <row r="295" ht="18" customHeight="1" x14ac:dyDescent="0.4"/>
    <row r="326" ht="18" customHeight="1" x14ac:dyDescent="0.4"/>
    <row r="350" ht="18" customHeight="1" x14ac:dyDescent="0.4"/>
    <row r="351" ht="6.95" customHeight="1" x14ac:dyDescent="0.4"/>
    <row r="352" ht="18" customHeight="1" x14ac:dyDescent="0.4"/>
    <row r="361" ht="6.95" customHeight="1" x14ac:dyDescent="0.4"/>
    <row r="383" ht="6.95" customHeight="1" x14ac:dyDescent="0.4"/>
    <row r="384" ht="18" customHeight="1" x14ac:dyDescent="0.4"/>
    <row r="395" ht="39" customHeight="1" x14ac:dyDescent="0.4"/>
  </sheetData>
  <dataConsolidate/>
  <mergeCells count="4">
    <mergeCell ref="A5:A13"/>
    <mergeCell ref="B5:R5"/>
    <mergeCell ref="R6:R12"/>
    <mergeCell ref="B13:R13"/>
  </mergeCells>
  <phoneticPr fontId="2"/>
  <pageMargins left="0.51181102362204722" right="0.31496062992125984" top="0.74803149606299213" bottom="0.74803149606299213" header="0.31496062992125984" footer="0.31496062992125984"/>
  <pageSetup paperSize="9" scale="6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4843F-7873-4083-96AF-0F72416187FA}">
  <sheetPr>
    <tabColor theme="9" tint="0.59999389629810485"/>
  </sheetPr>
  <dimension ref="A1:NU7"/>
  <sheetViews>
    <sheetView workbookViewId="0">
      <selection activeCell="J6" sqref="J6"/>
    </sheetView>
  </sheetViews>
  <sheetFormatPr defaultRowHeight="18.75" x14ac:dyDescent="0.4"/>
  <cols>
    <col min="1" max="9" width="9" style="49"/>
    <col min="10" max="10" width="14" style="49" bestFit="1" customWidth="1"/>
    <col min="11" max="21" width="9" style="49"/>
    <col min="22" max="22" width="20.125" style="49" bestFit="1" customWidth="1"/>
    <col min="23" max="25" width="9" style="49"/>
    <col min="26" max="26" width="13.625" style="49" customWidth="1"/>
    <col min="27" max="29" width="9" style="151"/>
    <col min="30" max="31" width="20.125" style="49" bestFit="1" customWidth="1"/>
    <col min="32" max="32" width="15.125" style="49" bestFit="1" customWidth="1"/>
    <col min="33" max="33" width="20.125" style="49" bestFit="1" customWidth="1"/>
    <col min="34" max="37" width="9" style="151"/>
    <col min="38" max="39" width="20.125" style="49" bestFit="1" customWidth="1"/>
    <col min="40" max="40" width="9" style="49"/>
    <col min="41" max="43" width="9" style="151"/>
    <col min="44" max="44" width="10" style="151" customWidth="1"/>
    <col min="45" max="46" width="9" style="49"/>
    <col min="47" max="47" width="20.125" style="49" bestFit="1" customWidth="1"/>
    <col min="48" max="53" width="9" style="151"/>
    <col min="54" max="54" width="16.375" style="151" bestFit="1" customWidth="1"/>
    <col min="55" max="60" width="9" style="151"/>
    <col min="61" max="61" width="20.125" style="49" bestFit="1" customWidth="1"/>
    <col min="62" max="75" width="9" style="49"/>
    <col min="76" max="76" width="21.375" style="49" bestFit="1" customWidth="1"/>
    <col min="77" max="80" width="9" style="151"/>
    <col min="81" max="81" width="21.25" style="151" bestFit="1" customWidth="1"/>
    <col min="82" max="85" width="9" style="151"/>
    <col min="86" max="86" width="17.5" style="151" bestFit="1" customWidth="1"/>
    <col min="87" max="90" width="9" style="151"/>
    <col min="91" max="91" width="17.5" style="151" bestFit="1" customWidth="1"/>
    <col min="92" max="104" width="9" style="151"/>
    <col min="105" max="105" width="17.5" style="151" bestFit="1" customWidth="1"/>
    <col min="106" max="110" width="9" style="151"/>
    <col min="111" max="111" width="17.5" style="151" bestFit="1" customWidth="1"/>
    <col min="112" max="119" width="9" style="151"/>
    <col min="120" max="120" width="25.5" style="151" bestFit="1" customWidth="1"/>
    <col min="121" max="121" width="19.25" style="151" bestFit="1" customWidth="1"/>
    <col min="122" max="127" width="9" style="151"/>
    <col min="128" max="128" width="19.25" style="151" bestFit="1" customWidth="1"/>
    <col min="129" max="138" width="9" style="151"/>
    <col min="139" max="139" width="19.25" style="151" bestFit="1" customWidth="1"/>
    <col min="140" max="148" width="9" style="151"/>
    <col min="149" max="149" width="22.375" style="151" bestFit="1" customWidth="1"/>
    <col min="150" max="156" width="9" style="151"/>
    <col min="157" max="157" width="22.375" style="151" bestFit="1" customWidth="1"/>
    <col min="158" max="159" width="9" style="151"/>
    <col min="160" max="160" width="22.375" style="151" bestFit="1" customWidth="1"/>
    <col min="161" max="183" width="9" style="151"/>
    <col min="184" max="184" width="19.25" style="151" bestFit="1" customWidth="1"/>
    <col min="185" max="185" width="27.625" style="151" bestFit="1" customWidth="1"/>
    <col min="186" max="190" width="9" style="151"/>
    <col min="191" max="191" width="20.375" style="151" bestFit="1" customWidth="1"/>
    <col min="192" max="196" width="9" style="151"/>
    <col min="197" max="197" width="20.5" style="151" bestFit="1" customWidth="1"/>
    <col min="198" max="202" width="9" style="151"/>
    <col min="203" max="203" width="20.375" style="151" bestFit="1" customWidth="1"/>
    <col min="204" max="210" width="9" style="151"/>
    <col min="211" max="211" width="22.375" style="151" bestFit="1" customWidth="1"/>
    <col min="212" max="218" width="9" style="151"/>
    <col min="219" max="219" width="22.375" style="151" bestFit="1" customWidth="1"/>
    <col min="220" max="226" width="9" style="151"/>
    <col min="227" max="227" width="22.375" style="151" bestFit="1" customWidth="1"/>
    <col min="228" max="236" width="9" style="151"/>
    <col min="237" max="237" width="22.375" style="151" bestFit="1" customWidth="1"/>
    <col min="238" max="246" width="9" style="151"/>
    <col min="247" max="247" width="22.375" style="151" bestFit="1" customWidth="1"/>
    <col min="248" max="256" width="9" style="151"/>
    <col min="257" max="257" width="22.375" style="151" bestFit="1" customWidth="1"/>
    <col min="258" max="313" width="9" style="151"/>
    <col min="314" max="314" width="10.25" style="151" bestFit="1" customWidth="1"/>
    <col min="315" max="315" width="10.25" style="151" customWidth="1"/>
    <col min="316" max="337" width="9" style="151"/>
    <col min="338" max="339" width="18.625" style="151" bestFit="1" customWidth="1"/>
    <col min="340" max="348" width="9" style="151"/>
    <col min="349" max="349" width="22.375" style="151" bestFit="1" customWidth="1"/>
    <col min="350" max="354" width="9" style="151"/>
    <col min="355" max="355" width="22.375" style="151" bestFit="1" customWidth="1"/>
    <col min="356" max="363" width="9" style="151"/>
    <col min="364" max="364" width="22.375" style="151" bestFit="1" customWidth="1"/>
    <col min="365" max="367" width="9" style="151"/>
    <col min="368" max="369" width="22.375" style="151" bestFit="1" customWidth="1"/>
    <col min="370" max="372" width="18.625" style="151" bestFit="1" customWidth="1"/>
    <col min="373" max="383" width="9" style="151"/>
    <col min="384" max="384" width="22.375" style="151" bestFit="1" customWidth="1"/>
    <col min="385" max="385" width="21.625" style="151" bestFit="1" customWidth="1"/>
    <col min="386" max="16384" width="9" style="49"/>
  </cols>
  <sheetData>
    <row r="1" spans="1:385" s="48" customFormat="1" x14ac:dyDescent="0.4">
      <c r="A1" s="60"/>
      <c r="B1" s="60" t="s">
        <v>475</v>
      </c>
      <c r="C1" s="60"/>
      <c r="D1" s="60"/>
      <c r="E1" s="60"/>
      <c r="F1" s="60"/>
      <c r="G1" s="60"/>
      <c r="H1" s="60"/>
      <c r="I1" s="60"/>
      <c r="J1" s="60"/>
      <c r="K1" s="60" t="s">
        <v>4</v>
      </c>
      <c r="L1" s="60"/>
      <c r="M1" s="60"/>
      <c r="N1" s="60"/>
      <c r="O1" s="60"/>
      <c r="P1" s="60"/>
      <c r="Q1" s="60" t="s">
        <v>730</v>
      </c>
      <c r="R1" s="60"/>
      <c r="S1" s="60"/>
      <c r="T1" s="60"/>
      <c r="U1" s="60"/>
      <c r="V1" s="60"/>
      <c r="W1" s="95" t="s">
        <v>481</v>
      </c>
      <c r="X1" s="95"/>
      <c r="Y1" s="95"/>
      <c r="Z1" s="95"/>
      <c r="AA1" s="94" t="s">
        <v>480</v>
      </c>
      <c r="AB1" s="94"/>
      <c r="AC1" s="94"/>
      <c r="AD1" s="60" t="s">
        <v>476</v>
      </c>
      <c r="AE1" s="60" t="s">
        <v>477</v>
      </c>
      <c r="AF1" s="60" t="s">
        <v>478</v>
      </c>
      <c r="AG1" s="60" t="s">
        <v>479</v>
      </c>
      <c r="AH1" s="94" t="s">
        <v>10</v>
      </c>
      <c r="AI1" s="94"/>
      <c r="AJ1" s="94"/>
      <c r="AK1" s="94"/>
      <c r="AL1" s="60" t="s">
        <v>57</v>
      </c>
      <c r="AM1" s="60"/>
      <c r="AN1" s="60" t="s">
        <v>61</v>
      </c>
      <c r="AO1" s="99" t="s">
        <v>11</v>
      </c>
      <c r="AP1" s="99"/>
      <c r="AQ1" s="99"/>
      <c r="AR1" s="99"/>
      <c r="AS1" s="96" t="s">
        <v>64</v>
      </c>
      <c r="AT1" s="96"/>
      <c r="AU1" s="96"/>
      <c r="AV1" s="99" t="s">
        <v>13</v>
      </c>
      <c r="AW1" s="99"/>
      <c r="AX1" s="99"/>
      <c r="AY1" s="99"/>
      <c r="AZ1" s="99"/>
      <c r="BA1" s="99"/>
      <c r="BB1" s="99"/>
      <c r="BC1" s="99" t="s">
        <v>34</v>
      </c>
      <c r="BD1" s="99"/>
      <c r="BE1" s="99"/>
      <c r="BF1" s="99"/>
      <c r="BG1" s="99"/>
      <c r="BH1" s="99"/>
      <c r="BI1" s="96"/>
      <c r="BJ1" s="60" t="s">
        <v>14</v>
      </c>
      <c r="BK1" s="60"/>
      <c r="BL1" s="60"/>
      <c r="BM1" s="60"/>
      <c r="BN1" s="60"/>
      <c r="BO1" s="60"/>
      <c r="BP1" s="60"/>
      <c r="BQ1" s="60"/>
      <c r="BR1" s="60"/>
      <c r="BS1" s="60"/>
      <c r="BT1" s="60"/>
      <c r="BU1" s="60"/>
      <c r="BV1" s="60"/>
      <c r="BW1" s="60"/>
      <c r="BX1" s="60" t="s">
        <v>86</v>
      </c>
      <c r="BY1" s="99" t="s">
        <v>15</v>
      </c>
      <c r="BZ1" s="99"/>
      <c r="CA1" s="99"/>
      <c r="CB1" s="99"/>
      <c r="CC1" s="94" t="s">
        <v>16</v>
      </c>
      <c r="CD1" s="94" t="s">
        <v>94</v>
      </c>
      <c r="CE1" s="94"/>
      <c r="CF1" s="94"/>
      <c r="CG1" s="94"/>
      <c r="CH1" s="94"/>
      <c r="CI1" s="94" t="s">
        <v>95</v>
      </c>
      <c r="CJ1" s="94"/>
      <c r="CK1" s="94"/>
      <c r="CL1" s="94"/>
      <c r="CM1" s="94"/>
      <c r="CN1" s="152" t="s">
        <v>17</v>
      </c>
      <c r="CO1" s="94" t="s">
        <v>18</v>
      </c>
      <c r="CP1" s="94"/>
      <c r="CQ1" s="94"/>
      <c r="CR1" s="94"/>
      <c r="CS1" s="94"/>
      <c r="CT1" s="94"/>
      <c r="CU1" s="94"/>
      <c r="CV1" s="94"/>
      <c r="CW1" s="94" t="s">
        <v>100</v>
      </c>
      <c r="CX1" s="94"/>
      <c r="CY1" s="94"/>
      <c r="CZ1" s="94"/>
      <c r="DA1" s="94"/>
      <c r="DB1" s="94" t="s">
        <v>101</v>
      </c>
      <c r="DC1" s="94"/>
      <c r="DD1" s="94"/>
      <c r="DE1" s="94"/>
      <c r="DF1" s="94"/>
      <c r="DG1" s="94"/>
      <c r="DH1" s="156" t="s">
        <v>19</v>
      </c>
      <c r="DI1" s="157" t="s">
        <v>20</v>
      </c>
      <c r="DJ1" s="157"/>
      <c r="DK1" s="157"/>
      <c r="DL1" s="157"/>
      <c r="DM1" s="157"/>
      <c r="DN1" s="157"/>
      <c r="DO1" s="157"/>
      <c r="DP1" s="157"/>
      <c r="DQ1" s="157"/>
      <c r="DR1" s="152" t="s">
        <v>21</v>
      </c>
      <c r="DS1" s="94" t="s">
        <v>22</v>
      </c>
      <c r="DT1" s="94"/>
      <c r="DU1" s="94"/>
      <c r="DV1" s="94"/>
      <c r="DW1" s="94"/>
      <c r="DX1" s="94"/>
      <c r="DY1" s="94" t="s">
        <v>23</v>
      </c>
      <c r="DZ1" s="94"/>
      <c r="EA1" s="152" t="s">
        <v>108</v>
      </c>
      <c r="EB1" s="99" t="s">
        <v>110</v>
      </c>
      <c r="EC1" s="99"/>
      <c r="ED1" s="99"/>
      <c r="EE1" s="99"/>
      <c r="EF1" s="99"/>
      <c r="EG1" s="99"/>
      <c r="EH1" s="99"/>
      <c r="EI1" s="99"/>
      <c r="EJ1" s="152" t="s">
        <v>112</v>
      </c>
      <c r="EK1" s="98" t="s">
        <v>115</v>
      </c>
      <c r="EL1" s="98"/>
      <c r="EM1" s="98" t="s">
        <v>118</v>
      </c>
      <c r="EN1" s="98"/>
      <c r="EO1" s="98"/>
      <c r="EP1" s="98"/>
      <c r="EQ1" s="98"/>
      <c r="ER1" s="98"/>
      <c r="ES1" s="98"/>
      <c r="ET1" s="158" t="s">
        <v>120</v>
      </c>
      <c r="EU1" s="158"/>
      <c r="EV1" s="158"/>
      <c r="EW1" s="158"/>
      <c r="EX1" s="158"/>
      <c r="EY1" s="158"/>
      <c r="EZ1" s="158"/>
      <c r="FA1" s="158"/>
      <c r="FB1" s="98" t="s">
        <v>117</v>
      </c>
      <c r="FC1" s="98"/>
      <c r="FD1" s="94" t="s">
        <v>128</v>
      </c>
      <c r="FE1" s="152" t="s">
        <v>114</v>
      </c>
      <c r="FF1" s="94" t="s">
        <v>126</v>
      </c>
      <c r="FG1" s="98" t="s">
        <v>125</v>
      </c>
      <c r="FH1" s="98"/>
      <c r="FI1" s="98"/>
      <c r="FJ1" s="98"/>
      <c r="FK1" s="98"/>
      <c r="FL1" s="98"/>
      <c r="FM1" s="98" t="s">
        <v>129</v>
      </c>
      <c r="FN1" s="98"/>
      <c r="FO1" s="98"/>
      <c r="FP1" s="98"/>
      <c r="FQ1" s="98"/>
      <c r="FR1" s="98"/>
      <c r="FS1" s="158" t="s">
        <v>131</v>
      </c>
      <c r="FT1" s="158"/>
      <c r="FU1" s="158"/>
      <c r="FV1" s="158"/>
      <c r="FW1" s="158"/>
      <c r="FX1" s="158"/>
      <c r="FY1" s="158"/>
      <c r="FZ1" s="158"/>
      <c r="GA1" s="158"/>
      <c r="GB1" s="158"/>
      <c r="GC1" s="94" t="s">
        <v>133</v>
      </c>
      <c r="GD1" s="98" t="s">
        <v>134</v>
      </c>
      <c r="GE1" s="98"/>
      <c r="GF1" s="98"/>
      <c r="GG1" s="98"/>
      <c r="GH1" s="98"/>
      <c r="GI1" s="98"/>
      <c r="GJ1" s="98"/>
      <c r="GK1" s="98"/>
      <c r="GL1" s="98"/>
      <c r="GM1" s="98"/>
      <c r="GN1" s="98"/>
      <c r="GO1" s="98"/>
      <c r="GP1" s="98"/>
      <c r="GQ1" s="98"/>
      <c r="GR1" s="98"/>
      <c r="GS1" s="98"/>
      <c r="GT1" s="98"/>
      <c r="GU1" s="98"/>
      <c r="GV1" s="94" t="s">
        <v>140</v>
      </c>
      <c r="GW1" s="94"/>
      <c r="GX1" s="94"/>
      <c r="GY1" s="94"/>
      <c r="GZ1" s="94"/>
      <c r="HA1" s="94"/>
      <c r="HB1" s="94"/>
      <c r="HC1" s="94"/>
      <c r="HD1" s="94"/>
      <c r="HE1" s="94"/>
      <c r="HF1" s="94"/>
      <c r="HG1" s="94"/>
      <c r="HH1" s="94"/>
      <c r="HI1" s="94"/>
      <c r="HJ1" s="94"/>
      <c r="HK1" s="94"/>
      <c r="HL1" s="94"/>
      <c r="HM1" s="94"/>
      <c r="HN1" s="94"/>
      <c r="HO1" s="94"/>
      <c r="HP1" s="94"/>
      <c r="HQ1" s="94"/>
      <c r="HR1" s="94"/>
      <c r="HS1" s="94"/>
      <c r="HT1" s="99" t="s">
        <v>138</v>
      </c>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c r="IW1" s="99"/>
      <c r="IX1" s="152" t="s">
        <v>142</v>
      </c>
      <c r="IY1" s="98" t="s">
        <v>158</v>
      </c>
      <c r="IZ1" s="212" t="s">
        <v>816</v>
      </c>
      <c r="JA1" s="212"/>
      <c r="JB1" s="212"/>
      <c r="JC1" s="212"/>
      <c r="JD1" s="212"/>
      <c r="JE1" s="213" t="s">
        <v>156</v>
      </c>
      <c r="JF1" s="213"/>
      <c r="JG1" s="213"/>
      <c r="JH1" s="213"/>
      <c r="JI1" s="211" t="s">
        <v>145</v>
      </c>
      <c r="JJ1" s="211"/>
      <c r="JK1" s="211"/>
      <c r="JL1" s="211"/>
      <c r="JM1" s="211"/>
      <c r="JN1" s="211"/>
      <c r="JO1" s="211" t="s">
        <v>146</v>
      </c>
      <c r="JP1" s="211"/>
      <c r="JQ1" s="211"/>
      <c r="JR1" s="211"/>
      <c r="JS1" s="211"/>
      <c r="JT1" s="211"/>
      <c r="JU1" s="211" t="s">
        <v>147</v>
      </c>
      <c r="JV1" s="211"/>
      <c r="JW1" s="211"/>
      <c r="JX1" s="211"/>
      <c r="JY1" s="211"/>
      <c r="JZ1" s="211"/>
      <c r="KA1" s="211" t="s">
        <v>148</v>
      </c>
      <c r="KB1" s="211"/>
      <c r="KC1" s="211"/>
      <c r="KD1" s="211"/>
      <c r="KE1" s="211" t="s">
        <v>149</v>
      </c>
      <c r="KF1" s="211"/>
      <c r="KG1" s="211"/>
      <c r="KH1" s="211"/>
      <c r="KI1" s="211" t="s">
        <v>150</v>
      </c>
      <c r="KJ1" s="211"/>
      <c r="KK1" s="211"/>
      <c r="KL1" s="211"/>
      <c r="KM1" s="211" t="s">
        <v>151</v>
      </c>
      <c r="KN1" s="211"/>
      <c r="KO1" s="211"/>
      <c r="KP1" s="211"/>
      <c r="KQ1" s="211" t="s">
        <v>152</v>
      </c>
      <c r="KR1" s="211"/>
      <c r="KS1" s="211"/>
      <c r="KT1" s="211"/>
      <c r="KU1" s="211"/>
      <c r="KV1" s="211"/>
      <c r="KW1" s="211" t="s">
        <v>153</v>
      </c>
      <c r="KX1" s="211"/>
      <c r="KY1" s="211"/>
      <c r="KZ1" s="211"/>
      <c r="LA1" s="211"/>
      <c r="LB1" s="211"/>
      <c r="LC1" s="211" t="s">
        <v>154</v>
      </c>
      <c r="LD1" s="211"/>
      <c r="LE1" s="211"/>
      <c r="LF1" s="211"/>
      <c r="LG1" s="211"/>
      <c r="LH1" s="211"/>
      <c r="LI1" s="210" t="s">
        <v>157</v>
      </c>
      <c r="LJ1" s="210"/>
      <c r="LK1" s="210"/>
      <c r="LL1" s="210"/>
      <c r="LM1" s="210"/>
      <c r="LN1" s="210"/>
      <c r="LO1" s="98" t="s">
        <v>159</v>
      </c>
      <c r="LP1" s="98"/>
      <c r="LQ1" s="98"/>
      <c r="LR1" s="98"/>
      <c r="LS1" s="98"/>
      <c r="LT1" s="98"/>
      <c r="LU1" s="98" t="s">
        <v>161</v>
      </c>
      <c r="LV1" s="98"/>
      <c r="LW1" s="98"/>
      <c r="LX1" s="98"/>
      <c r="LY1" s="98"/>
      <c r="LZ1" s="98" t="s">
        <v>162</v>
      </c>
      <c r="MA1" s="98" t="s">
        <v>163</v>
      </c>
      <c r="MB1" s="152" t="s">
        <v>143</v>
      </c>
      <c r="MC1" s="94" t="s">
        <v>167</v>
      </c>
      <c r="MD1" s="94"/>
      <c r="ME1" s="94"/>
      <c r="MF1" s="94" t="s">
        <v>170</v>
      </c>
      <c r="MG1" s="94"/>
      <c r="MH1" s="94"/>
      <c r="MI1" s="94"/>
      <c r="MJ1" s="94"/>
      <c r="MK1" s="94"/>
      <c r="ML1" s="99" t="s">
        <v>171</v>
      </c>
      <c r="MM1" s="99"/>
      <c r="MN1" s="99"/>
      <c r="MO1" s="99"/>
      <c r="MP1" s="99"/>
      <c r="MQ1" s="99"/>
      <c r="MR1" s="94" t="s">
        <v>174</v>
      </c>
      <c r="MS1" s="94"/>
      <c r="MT1" s="94"/>
      <c r="MU1" s="94" t="s">
        <v>176</v>
      </c>
      <c r="MV1" s="94"/>
      <c r="MW1" s="94"/>
      <c r="MX1" s="94"/>
      <c r="MY1" s="94"/>
      <c r="MZ1" s="94"/>
      <c r="NA1" s="94" t="s">
        <v>178</v>
      </c>
      <c r="NB1" s="94"/>
      <c r="NC1" s="94"/>
      <c r="ND1" s="99" t="s">
        <v>181</v>
      </c>
      <c r="NE1" s="99"/>
      <c r="NF1" s="94" t="s">
        <v>182</v>
      </c>
      <c r="NG1" s="94" t="s">
        <v>184</v>
      </c>
      <c r="NH1" s="94" t="s">
        <v>185</v>
      </c>
      <c r="NI1" s="152" t="s">
        <v>188</v>
      </c>
      <c r="NJ1" s="94" t="s">
        <v>190</v>
      </c>
      <c r="NK1" s="94"/>
      <c r="NL1" s="94"/>
      <c r="NM1" s="94"/>
      <c r="NN1" s="94"/>
      <c r="NO1" s="94"/>
      <c r="NP1" s="94"/>
      <c r="NQ1" s="94"/>
      <c r="NR1" s="94" t="s">
        <v>191</v>
      </c>
      <c r="NS1" s="94"/>
      <c r="NT1" s="99" t="s">
        <v>192</v>
      </c>
      <c r="NU1" s="94" t="s">
        <v>562</v>
      </c>
    </row>
    <row r="2" spans="1:385" s="93" customFormat="1" x14ac:dyDescent="0.4">
      <c r="A2" s="61"/>
      <c r="B2" s="61" t="s">
        <v>24</v>
      </c>
      <c r="C2" s="61" t="s">
        <v>25</v>
      </c>
      <c r="D2" s="61" t="s">
        <v>27</v>
      </c>
      <c r="E2" s="61" t="s">
        <v>26</v>
      </c>
      <c r="F2" s="61" t="s">
        <v>28</v>
      </c>
      <c r="G2" s="61" t="s">
        <v>29</v>
      </c>
      <c r="H2" s="61" t="s">
        <v>30</v>
      </c>
      <c r="I2" s="61" t="s">
        <v>31</v>
      </c>
      <c r="J2" s="61" t="s">
        <v>32</v>
      </c>
      <c r="K2" s="61" t="s">
        <v>488</v>
      </c>
      <c r="L2" s="61" t="s">
        <v>489</v>
      </c>
      <c r="M2" s="61" t="s">
        <v>490</v>
      </c>
      <c r="N2" s="61" t="s">
        <v>491</v>
      </c>
      <c r="O2" s="61" t="s">
        <v>492</v>
      </c>
      <c r="P2" s="61" t="s">
        <v>202</v>
      </c>
      <c r="Q2" s="61" t="s">
        <v>484</v>
      </c>
      <c r="R2" s="61" t="s">
        <v>485</v>
      </c>
      <c r="S2" s="61" t="s">
        <v>486</v>
      </c>
      <c r="T2" s="61" t="s">
        <v>487</v>
      </c>
      <c r="U2" s="61" t="s">
        <v>209</v>
      </c>
      <c r="V2" s="159" t="s">
        <v>33</v>
      </c>
      <c r="W2" s="159" t="s">
        <v>39</v>
      </c>
      <c r="X2" s="159" t="s">
        <v>41</v>
      </c>
      <c r="Y2" s="159" t="s">
        <v>40</v>
      </c>
      <c r="Z2" s="159" t="s">
        <v>40</v>
      </c>
      <c r="AA2" s="61" t="s">
        <v>731</v>
      </c>
      <c r="AB2" s="61" t="s">
        <v>733</v>
      </c>
      <c r="AC2" s="61" t="s">
        <v>735</v>
      </c>
      <c r="AD2" s="61"/>
      <c r="AE2" s="61"/>
      <c r="AF2" s="61"/>
      <c r="AG2" s="61"/>
      <c r="AH2" s="61" t="s">
        <v>494</v>
      </c>
      <c r="AI2" s="61" t="s">
        <v>495</v>
      </c>
      <c r="AJ2" s="61" t="s">
        <v>496</v>
      </c>
      <c r="AK2" s="61" t="s">
        <v>497</v>
      </c>
      <c r="AL2" s="61" t="s">
        <v>482</v>
      </c>
      <c r="AM2" s="61" t="s">
        <v>483</v>
      </c>
      <c r="AN2" s="61"/>
      <c r="AO2" s="61" t="s">
        <v>494</v>
      </c>
      <c r="AP2" s="61" t="s">
        <v>495</v>
      </c>
      <c r="AQ2" s="61" t="s">
        <v>496</v>
      </c>
      <c r="AR2" s="61" t="s">
        <v>497</v>
      </c>
      <c r="AS2" s="61" t="s">
        <v>482</v>
      </c>
      <c r="AT2" s="61" t="s">
        <v>483</v>
      </c>
      <c r="AU2" s="61" t="s">
        <v>563</v>
      </c>
      <c r="AV2" s="61" t="s">
        <v>498</v>
      </c>
      <c r="AW2" s="61" t="s">
        <v>499</v>
      </c>
      <c r="AX2" s="61" t="s">
        <v>500</v>
      </c>
      <c r="AY2" s="61" t="s">
        <v>501</v>
      </c>
      <c r="AZ2" s="61" t="s">
        <v>502</v>
      </c>
      <c r="BA2" s="61" t="s">
        <v>239</v>
      </c>
      <c r="BB2" s="61" t="s">
        <v>570</v>
      </c>
      <c r="BC2" s="61" t="s">
        <v>564</v>
      </c>
      <c r="BD2" s="61" t="s">
        <v>565</v>
      </c>
      <c r="BE2" s="61" t="s">
        <v>566</v>
      </c>
      <c r="BF2" s="61" t="s">
        <v>567</v>
      </c>
      <c r="BG2" s="61" t="s">
        <v>568</v>
      </c>
      <c r="BH2" s="61" t="s">
        <v>569</v>
      </c>
      <c r="BI2" s="61" t="s">
        <v>570</v>
      </c>
      <c r="BJ2" s="61" t="s">
        <v>571</v>
      </c>
      <c r="BK2" s="61" t="s">
        <v>572</v>
      </c>
      <c r="BL2" s="61" t="s">
        <v>573</v>
      </c>
      <c r="BM2" s="61" t="s">
        <v>574</v>
      </c>
      <c r="BN2" s="61" t="s">
        <v>575</v>
      </c>
      <c r="BO2" s="61" t="s">
        <v>576</v>
      </c>
      <c r="BP2" s="61" t="s">
        <v>577</v>
      </c>
      <c r="BQ2" s="61" t="s">
        <v>578</v>
      </c>
      <c r="BR2" s="61" t="s">
        <v>579</v>
      </c>
      <c r="BS2" s="61" t="s">
        <v>580</v>
      </c>
      <c r="BT2" s="61" t="s">
        <v>581</v>
      </c>
      <c r="BU2" s="61" t="s">
        <v>582</v>
      </c>
      <c r="BV2" s="61" t="s">
        <v>583</v>
      </c>
      <c r="BW2" s="61" t="s">
        <v>584</v>
      </c>
      <c r="BX2" s="61" t="s">
        <v>421</v>
      </c>
      <c r="BY2" s="61" t="s">
        <v>253</v>
      </c>
      <c r="BZ2" s="61" t="s">
        <v>254</v>
      </c>
      <c r="CA2" s="61" t="s">
        <v>255</v>
      </c>
      <c r="CB2" s="61" t="s">
        <v>256</v>
      </c>
      <c r="CC2" s="61" t="s">
        <v>636</v>
      </c>
      <c r="CD2" s="61" t="s">
        <v>257</v>
      </c>
      <c r="CE2" s="61" t="s">
        <v>258</v>
      </c>
      <c r="CF2" s="61" t="s">
        <v>259</v>
      </c>
      <c r="CG2" s="61" t="s">
        <v>261</v>
      </c>
      <c r="CH2" s="61" t="s">
        <v>585</v>
      </c>
      <c r="CI2" s="61" t="s">
        <v>269</v>
      </c>
      <c r="CJ2" s="61" t="s">
        <v>270</v>
      </c>
      <c r="CK2" s="61" t="s">
        <v>271</v>
      </c>
      <c r="CL2" s="61" t="s">
        <v>260</v>
      </c>
      <c r="CM2" s="61" t="s">
        <v>585</v>
      </c>
      <c r="CN2" s="61"/>
      <c r="CO2" s="61" t="s">
        <v>265</v>
      </c>
      <c r="CP2" s="61" t="s">
        <v>266</v>
      </c>
      <c r="CQ2" s="61" t="s">
        <v>262</v>
      </c>
      <c r="CR2" s="61" t="s">
        <v>263</v>
      </c>
      <c r="CS2" s="61" t="s">
        <v>267</v>
      </c>
      <c r="CT2" s="61" t="s">
        <v>268</v>
      </c>
      <c r="CU2" s="61" t="s">
        <v>264</v>
      </c>
      <c r="CV2" s="61" t="s">
        <v>585</v>
      </c>
      <c r="CW2" s="61" t="s">
        <v>273</v>
      </c>
      <c r="CX2" s="61" t="s">
        <v>275</v>
      </c>
      <c r="CY2" s="61" t="s">
        <v>274</v>
      </c>
      <c r="CZ2" s="61" t="s">
        <v>261</v>
      </c>
      <c r="DA2" s="61" t="s">
        <v>585</v>
      </c>
      <c r="DB2" s="61" t="s">
        <v>276</v>
      </c>
      <c r="DC2" s="61" t="s">
        <v>277</v>
      </c>
      <c r="DD2" s="61" t="s">
        <v>279</v>
      </c>
      <c r="DE2" s="61" t="s">
        <v>278</v>
      </c>
      <c r="DF2" s="61" t="s">
        <v>214</v>
      </c>
      <c r="DG2" s="61" t="s">
        <v>585</v>
      </c>
      <c r="DH2" s="61"/>
      <c r="DI2" s="61" t="s">
        <v>282</v>
      </c>
      <c r="DJ2" s="61" t="s">
        <v>283</v>
      </c>
      <c r="DK2" s="61" t="s">
        <v>284</v>
      </c>
      <c r="DL2" s="61" t="s">
        <v>285</v>
      </c>
      <c r="DM2" s="61" t="s">
        <v>286</v>
      </c>
      <c r="DN2" s="61" t="s">
        <v>287</v>
      </c>
      <c r="DO2" s="61" t="s">
        <v>264</v>
      </c>
      <c r="DP2" s="61" t="s">
        <v>105</v>
      </c>
      <c r="DQ2" s="61" t="s">
        <v>445</v>
      </c>
      <c r="DR2" s="61"/>
      <c r="DS2" s="61" t="s">
        <v>293</v>
      </c>
      <c r="DT2" s="61" t="s">
        <v>290</v>
      </c>
      <c r="DU2" s="61" t="s">
        <v>292</v>
      </c>
      <c r="DV2" s="61" t="s">
        <v>291</v>
      </c>
      <c r="DW2" s="61" t="s">
        <v>209</v>
      </c>
      <c r="DX2" s="61" t="s">
        <v>437</v>
      </c>
      <c r="DY2" s="61" t="s">
        <v>295</v>
      </c>
      <c r="DZ2" s="61" t="s">
        <v>294</v>
      </c>
      <c r="EA2" s="61"/>
      <c r="EB2" s="61" t="s">
        <v>297</v>
      </c>
      <c r="EC2" s="61" t="s">
        <v>298</v>
      </c>
      <c r="ED2" s="61" t="s">
        <v>299</v>
      </c>
      <c r="EE2" s="61" t="s">
        <v>300</v>
      </c>
      <c r="EF2" s="61" t="s">
        <v>301</v>
      </c>
      <c r="EG2" s="61" t="s">
        <v>302</v>
      </c>
      <c r="EH2" s="61" t="s">
        <v>264</v>
      </c>
      <c r="EI2" s="61" t="s">
        <v>445</v>
      </c>
      <c r="EJ2" s="61"/>
      <c r="EK2" s="61" t="s">
        <v>304</v>
      </c>
      <c r="EL2" s="61" t="s">
        <v>305</v>
      </c>
      <c r="EM2" s="61" t="s">
        <v>309</v>
      </c>
      <c r="EN2" s="61" t="s">
        <v>310</v>
      </c>
      <c r="EO2" s="61" t="s">
        <v>306</v>
      </c>
      <c r="EP2" s="61" t="s">
        <v>307</v>
      </c>
      <c r="EQ2" s="61" t="s">
        <v>308</v>
      </c>
      <c r="ER2" s="61" t="s">
        <v>239</v>
      </c>
      <c r="ES2" s="61" t="s">
        <v>523</v>
      </c>
      <c r="ET2" s="61" t="s">
        <v>313</v>
      </c>
      <c r="EU2" s="61" t="s">
        <v>245</v>
      </c>
      <c r="EV2" s="61" t="s">
        <v>247</v>
      </c>
      <c r="EW2" s="61" t="s">
        <v>249</v>
      </c>
      <c r="EX2" s="61" t="s">
        <v>312</v>
      </c>
      <c r="EY2" s="61" t="s">
        <v>314</v>
      </c>
      <c r="EZ2" s="61" t="s">
        <v>315</v>
      </c>
      <c r="FA2" s="61" t="s">
        <v>445</v>
      </c>
      <c r="FB2" s="61" t="s">
        <v>316</v>
      </c>
      <c r="FC2" s="61" t="s">
        <v>317</v>
      </c>
      <c r="FD2" s="61"/>
      <c r="FE2" s="61"/>
      <c r="FF2" s="61"/>
      <c r="FG2" s="61" t="s">
        <v>203</v>
      </c>
      <c r="FH2" s="61" t="s">
        <v>204</v>
      </c>
      <c r="FI2" s="61" t="s">
        <v>320</v>
      </c>
      <c r="FJ2" s="61" t="s">
        <v>319</v>
      </c>
      <c r="FK2" s="61" t="s">
        <v>321</v>
      </c>
      <c r="FL2" s="61" t="s">
        <v>322</v>
      </c>
      <c r="FM2" s="61" t="s">
        <v>325</v>
      </c>
      <c r="FN2" s="61" t="s">
        <v>326</v>
      </c>
      <c r="FO2" s="61" t="s">
        <v>323</v>
      </c>
      <c r="FP2" s="61" t="s">
        <v>324</v>
      </c>
      <c r="FQ2" s="61" t="s">
        <v>209</v>
      </c>
      <c r="FR2" s="61" t="s">
        <v>587</v>
      </c>
      <c r="FS2" s="61" t="s">
        <v>336</v>
      </c>
      <c r="FT2" s="61" t="s">
        <v>335</v>
      </c>
      <c r="FU2" s="61" t="s">
        <v>334</v>
      </c>
      <c r="FV2" s="61" t="s">
        <v>333</v>
      </c>
      <c r="FW2" s="61" t="s">
        <v>327</v>
      </c>
      <c r="FX2" s="61" t="s">
        <v>328</v>
      </c>
      <c r="FY2" s="61" t="s">
        <v>332</v>
      </c>
      <c r="FZ2" s="61" t="s">
        <v>331</v>
      </c>
      <c r="GA2" s="61" t="s">
        <v>330</v>
      </c>
      <c r="GB2" s="61" t="s">
        <v>590</v>
      </c>
      <c r="GC2" s="61"/>
      <c r="GD2" s="61" t="s">
        <v>591</v>
      </c>
      <c r="GE2" s="61" t="s">
        <v>592</v>
      </c>
      <c r="GF2" s="61" t="s">
        <v>593</v>
      </c>
      <c r="GG2" s="61" t="s">
        <v>594</v>
      </c>
      <c r="GH2" s="61" t="s">
        <v>595</v>
      </c>
      <c r="GI2" s="61" t="s">
        <v>596</v>
      </c>
      <c r="GJ2" s="61" t="s">
        <v>597</v>
      </c>
      <c r="GK2" s="61" t="s">
        <v>598</v>
      </c>
      <c r="GL2" s="61" t="s">
        <v>599</v>
      </c>
      <c r="GM2" s="61" t="s">
        <v>600</v>
      </c>
      <c r="GN2" s="61" t="s">
        <v>601</v>
      </c>
      <c r="GO2" s="61" t="s">
        <v>602</v>
      </c>
      <c r="GP2" s="61" t="s">
        <v>603</v>
      </c>
      <c r="GQ2" s="61" t="s">
        <v>604</v>
      </c>
      <c r="GR2" s="61" t="s">
        <v>605</v>
      </c>
      <c r="GS2" s="61" t="s">
        <v>606</v>
      </c>
      <c r="GT2" s="61" t="s">
        <v>607</v>
      </c>
      <c r="GU2" s="61" t="s">
        <v>608</v>
      </c>
      <c r="GV2" s="61" t="s">
        <v>609</v>
      </c>
      <c r="GW2" s="61" t="s">
        <v>610</v>
      </c>
      <c r="GX2" s="61" t="s">
        <v>611</v>
      </c>
      <c r="GY2" s="61" t="s">
        <v>612</v>
      </c>
      <c r="GZ2" s="61" t="s">
        <v>613</v>
      </c>
      <c r="HA2" s="61" t="s">
        <v>614</v>
      </c>
      <c r="HB2" s="61" t="s">
        <v>615</v>
      </c>
      <c r="HC2" s="61" t="s">
        <v>616</v>
      </c>
      <c r="HD2" s="61" t="s">
        <v>617</v>
      </c>
      <c r="HE2" s="61" t="s">
        <v>618</v>
      </c>
      <c r="HF2" s="61" t="s">
        <v>619</v>
      </c>
      <c r="HG2" s="61" t="s">
        <v>620</v>
      </c>
      <c r="HH2" s="61" t="s">
        <v>621</v>
      </c>
      <c r="HI2" s="61" t="s">
        <v>622</v>
      </c>
      <c r="HJ2" s="61" t="s">
        <v>623</v>
      </c>
      <c r="HK2" s="61" t="s">
        <v>624</v>
      </c>
      <c r="HL2" s="61" t="s">
        <v>625</v>
      </c>
      <c r="HM2" s="61" t="s">
        <v>626</v>
      </c>
      <c r="HN2" s="61" t="s">
        <v>627</v>
      </c>
      <c r="HO2" s="61" t="s">
        <v>628</v>
      </c>
      <c r="HP2" s="61" t="s">
        <v>629</v>
      </c>
      <c r="HQ2" s="61" t="s">
        <v>630</v>
      </c>
      <c r="HR2" s="61" t="s">
        <v>631</v>
      </c>
      <c r="HS2" s="61" t="s">
        <v>632</v>
      </c>
      <c r="HT2" s="61" t="s">
        <v>633</v>
      </c>
      <c r="HU2" s="61" t="s">
        <v>451</v>
      </c>
      <c r="HV2" s="61" t="s">
        <v>452</v>
      </c>
      <c r="HW2" s="61" t="s">
        <v>453</v>
      </c>
      <c r="HX2" s="61" t="s">
        <v>327</v>
      </c>
      <c r="HY2" s="61" t="s">
        <v>328</v>
      </c>
      <c r="HZ2" s="61" t="s">
        <v>454</v>
      </c>
      <c r="IA2" s="61" t="s">
        <v>455</v>
      </c>
      <c r="IB2" s="61" t="s">
        <v>329</v>
      </c>
      <c r="IC2" s="61" t="s">
        <v>589</v>
      </c>
      <c r="ID2" s="61" t="s">
        <v>634</v>
      </c>
      <c r="IE2" s="61" t="s">
        <v>451</v>
      </c>
      <c r="IF2" s="61" t="s">
        <v>452</v>
      </c>
      <c r="IG2" s="61" t="s">
        <v>453</v>
      </c>
      <c r="IH2" s="61" t="s">
        <v>327</v>
      </c>
      <c r="II2" s="61" t="s">
        <v>328</v>
      </c>
      <c r="IJ2" s="61" t="s">
        <v>454</v>
      </c>
      <c r="IK2" s="61" t="s">
        <v>455</v>
      </c>
      <c r="IL2" s="61" t="s">
        <v>329</v>
      </c>
      <c r="IM2" s="61" t="s">
        <v>589</v>
      </c>
      <c r="IN2" s="61" t="s">
        <v>635</v>
      </c>
      <c r="IO2" s="61" t="s">
        <v>451</v>
      </c>
      <c r="IP2" s="61" t="s">
        <v>452</v>
      </c>
      <c r="IQ2" s="61" t="s">
        <v>453</v>
      </c>
      <c r="IR2" s="61" t="s">
        <v>327</v>
      </c>
      <c r="IS2" s="61" t="s">
        <v>328</v>
      </c>
      <c r="IT2" s="61" t="s">
        <v>454</v>
      </c>
      <c r="IU2" s="61" t="s">
        <v>455</v>
      </c>
      <c r="IV2" s="61" t="s">
        <v>329</v>
      </c>
      <c r="IW2" s="61" t="s">
        <v>589</v>
      </c>
      <c r="IX2" s="61"/>
      <c r="IY2" s="153" t="s">
        <v>350</v>
      </c>
      <c r="IZ2" s="153" t="s">
        <v>351</v>
      </c>
      <c r="JA2" s="153" t="s">
        <v>352</v>
      </c>
      <c r="JB2" s="153" t="s">
        <v>353</v>
      </c>
      <c r="JC2" s="153" t="s">
        <v>817</v>
      </c>
      <c r="JD2" s="153" t="s">
        <v>354</v>
      </c>
      <c r="JE2" s="154" t="s">
        <v>355</v>
      </c>
      <c r="JF2" s="154" t="s">
        <v>356</v>
      </c>
      <c r="JG2" s="154" t="s">
        <v>818</v>
      </c>
      <c r="JH2" s="154" t="s">
        <v>354</v>
      </c>
      <c r="JI2" s="155" t="s">
        <v>357</v>
      </c>
      <c r="JJ2" s="155" t="s">
        <v>358</v>
      </c>
      <c r="JK2" s="155" t="s">
        <v>352</v>
      </c>
      <c r="JL2" s="155" t="s">
        <v>359</v>
      </c>
      <c r="JM2" s="155" t="s">
        <v>360</v>
      </c>
      <c r="JN2" s="155" t="s">
        <v>354</v>
      </c>
      <c r="JO2" s="155" t="s">
        <v>361</v>
      </c>
      <c r="JP2" s="155" t="s">
        <v>362</v>
      </c>
      <c r="JQ2" s="155" t="s">
        <v>352</v>
      </c>
      <c r="JR2" s="155" t="s">
        <v>359</v>
      </c>
      <c r="JS2" s="155" t="s">
        <v>360</v>
      </c>
      <c r="JT2" s="155" t="s">
        <v>354</v>
      </c>
      <c r="JU2" s="155" t="s">
        <v>361</v>
      </c>
      <c r="JV2" s="155" t="s">
        <v>362</v>
      </c>
      <c r="JW2" s="155" t="s">
        <v>352</v>
      </c>
      <c r="JX2" s="155" t="s">
        <v>359</v>
      </c>
      <c r="JY2" s="155" t="s">
        <v>360</v>
      </c>
      <c r="JZ2" s="155" t="s">
        <v>354</v>
      </c>
      <c r="KA2" s="61" t="s">
        <v>363</v>
      </c>
      <c r="KB2" s="61" t="s">
        <v>364</v>
      </c>
      <c r="KC2" s="61" t="s">
        <v>365</v>
      </c>
      <c r="KD2" s="61" t="s">
        <v>354</v>
      </c>
      <c r="KE2" s="61" t="s">
        <v>363</v>
      </c>
      <c r="KF2" s="61" t="s">
        <v>366</v>
      </c>
      <c r="KG2" s="61" t="s">
        <v>367</v>
      </c>
      <c r="KH2" s="61" t="s">
        <v>354</v>
      </c>
      <c r="KI2" s="61" t="s">
        <v>363</v>
      </c>
      <c r="KJ2" s="61" t="s">
        <v>364</v>
      </c>
      <c r="KK2" s="61" t="s">
        <v>365</v>
      </c>
      <c r="KL2" s="61" t="s">
        <v>354</v>
      </c>
      <c r="KM2" s="61" t="s">
        <v>363</v>
      </c>
      <c r="KN2" s="61" t="s">
        <v>364</v>
      </c>
      <c r="KO2" s="61" t="s">
        <v>365</v>
      </c>
      <c r="KP2" s="61" t="s">
        <v>354</v>
      </c>
      <c r="KQ2" s="61" t="s">
        <v>368</v>
      </c>
      <c r="KR2" s="61" t="s">
        <v>369</v>
      </c>
      <c r="KS2" s="61" t="s">
        <v>352</v>
      </c>
      <c r="KT2" s="61" t="s">
        <v>370</v>
      </c>
      <c r="KU2" s="61" t="s">
        <v>371</v>
      </c>
      <c r="KV2" s="61" t="s">
        <v>354</v>
      </c>
      <c r="KW2" s="61" t="s">
        <v>372</v>
      </c>
      <c r="KX2" s="61" t="s">
        <v>373</v>
      </c>
      <c r="KY2" s="61" t="s">
        <v>352</v>
      </c>
      <c r="KZ2" s="61" t="s">
        <v>374</v>
      </c>
      <c r="LA2" s="61" t="s">
        <v>375</v>
      </c>
      <c r="LB2" s="61" t="s">
        <v>354</v>
      </c>
      <c r="LC2" s="61" t="s">
        <v>355</v>
      </c>
      <c r="LD2" s="61" t="s">
        <v>356</v>
      </c>
      <c r="LE2" s="61" t="s">
        <v>352</v>
      </c>
      <c r="LF2" s="61" t="s">
        <v>376</v>
      </c>
      <c r="LG2" s="61" t="s">
        <v>377</v>
      </c>
      <c r="LH2" s="61" t="s">
        <v>354</v>
      </c>
      <c r="LI2" s="61" t="s">
        <v>368</v>
      </c>
      <c r="LJ2" s="61" t="s">
        <v>369</v>
      </c>
      <c r="LK2" s="61" t="s">
        <v>352</v>
      </c>
      <c r="LL2" s="61" t="s">
        <v>370</v>
      </c>
      <c r="LM2" s="61" t="s">
        <v>378</v>
      </c>
      <c r="LN2" s="61" t="s">
        <v>354</v>
      </c>
      <c r="LO2" s="61" t="s">
        <v>379</v>
      </c>
      <c r="LP2" s="61" t="s">
        <v>380</v>
      </c>
      <c r="LQ2" s="61" t="s">
        <v>381</v>
      </c>
      <c r="LR2" s="61" t="s">
        <v>382</v>
      </c>
      <c r="LS2" s="61" t="s">
        <v>383</v>
      </c>
      <c r="LT2" s="61" t="s">
        <v>384</v>
      </c>
      <c r="LU2" s="61" t="s">
        <v>386</v>
      </c>
      <c r="LV2" s="61" t="s">
        <v>387</v>
      </c>
      <c r="LW2" s="61" t="s">
        <v>388</v>
      </c>
      <c r="LX2" s="61" t="s">
        <v>389</v>
      </c>
      <c r="LY2" s="61" t="s">
        <v>390</v>
      </c>
      <c r="LZ2" s="61" t="s">
        <v>723</v>
      </c>
      <c r="MA2" s="61" t="s">
        <v>723</v>
      </c>
      <c r="MB2" s="61"/>
      <c r="MC2" s="61" t="s">
        <v>391</v>
      </c>
      <c r="MD2" s="61" t="s">
        <v>392</v>
      </c>
      <c r="ME2" s="61" t="s">
        <v>393</v>
      </c>
      <c r="MF2" s="61" t="s">
        <v>395</v>
      </c>
      <c r="MG2" s="61" t="s">
        <v>396</v>
      </c>
      <c r="MH2" s="61" t="s">
        <v>397</v>
      </c>
      <c r="MI2" s="61" t="s">
        <v>394</v>
      </c>
      <c r="MJ2" s="61" t="s">
        <v>209</v>
      </c>
      <c r="MK2" s="61" t="s">
        <v>437</v>
      </c>
      <c r="ML2" s="61" t="s">
        <v>471</v>
      </c>
      <c r="MM2" s="61" t="s">
        <v>472</v>
      </c>
      <c r="MN2" s="61" t="s">
        <v>473</v>
      </c>
      <c r="MO2" s="61" t="s">
        <v>474</v>
      </c>
      <c r="MP2" s="61" t="s">
        <v>209</v>
      </c>
      <c r="MQ2" s="61" t="s">
        <v>437</v>
      </c>
      <c r="MR2" s="61" t="s">
        <v>402</v>
      </c>
      <c r="MS2" s="61" t="s">
        <v>403</v>
      </c>
      <c r="MT2" s="61" t="s">
        <v>404</v>
      </c>
      <c r="MU2" s="61" t="s">
        <v>405</v>
      </c>
      <c r="MV2" s="61" t="s">
        <v>407</v>
      </c>
      <c r="MW2" s="61" t="s">
        <v>406</v>
      </c>
      <c r="MX2" s="61" t="s">
        <v>408</v>
      </c>
      <c r="MY2" s="61" t="s">
        <v>214</v>
      </c>
      <c r="MZ2" s="61" t="s">
        <v>437</v>
      </c>
      <c r="NA2" s="61" t="s">
        <v>228</v>
      </c>
      <c r="NB2" s="61" t="s">
        <v>229</v>
      </c>
      <c r="NC2" s="61" t="s">
        <v>230</v>
      </c>
      <c r="ND2" s="61" t="s">
        <v>59</v>
      </c>
      <c r="NE2" s="61" t="s">
        <v>66</v>
      </c>
      <c r="NF2" s="61" t="s">
        <v>122</v>
      </c>
      <c r="NG2" s="61" t="s">
        <v>122</v>
      </c>
      <c r="NH2" s="61" t="s">
        <v>122</v>
      </c>
      <c r="NI2" s="61"/>
      <c r="NJ2" s="61" t="s">
        <v>545</v>
      </c>
      <c r="NK2" s="61" t="s">
        <v>546</v>
      </c>
      <c r="NL2" s="61" t="s">
        <v>547</v>
      </c>
      <c r="NM2" s="61" t="s">
        <v>548</v>
      </c>
      <c r="NN2" s="61" t="s">
        <v>549</v>
      </c>
      <c r="NO2" s="61" t="s">
        <v>416</v>
      </c>
      <c r="NP2" s="61" t="s">
        <v>239</v>
      </c>
      <c r="NQ2" s="61" t="s">
        <v>415</v>
      </c>
      <c r="NR2" s="61" t="s">
        <v>417</v>
      </c>
      <c r="NS2" s="61" t="s">
        <v>418</v>
      </c>
      <c r="NT2" s="61" t="s">
        <v>122</v>
      </c>
      <c r="NU2" s="61" t="s">
        <v>122</v>
      </c>
    </row>
    <row r="3" spans="1:385" x14ac:dyDescent="0.4">
      <c r="A3" s="101"/>
      <c r="B3" s="101" t="str">
        <f>回答シートA!C$17</f>
        <v>問1（記述1）</v>
      </c>
      <c r="C3" s="101" t="str">
        <f>回答シートA!C$18</f>
        <v>問1（記述2）</v>
      </c>
      <c r="D3" s="101" t="str">
        <f>回答シートA!C$19</f>
        <v>問1（記述3）</v>
      </c>
      <c r="E3" s="101" t="str">
        <f>回答シートA!C$20</f>
        <v>問1（記述4）</v>
      </c>
      <c r="F3" s="101" t="str">
        <f>回答シートA!C$21</f>
        <v>問1（記述5）</v>
      </c>
      <c r="G3" s="101" t="str">
        <f>回答シートA!C$22</f>
        <v>問1（記述6）</v>
      </c>
      <c r="H3" s="101" t="str">
        <f>回答シートA!C$23</f>
        <v>問1（記述7）</v>
      </c>
      <c r="I3" s="101" t="str">
        <f>回答シートA!C$24</f>
        <v>問1（記述8）</v>
      </c>
      <c r="J3" s="101" t="str">
        <f>回答シートA!C$25</f>
        <v>問1（記述9）</v>
      </c>
      <c r="K3" s="101" t="str">
        <f>回答シートA!D31</f>
        <v/>
      </c>
      <c r="L3" s="101" t="str">
        <f>回答シートA!E31</f>
        <v/>
      </c>
      <c r="M3" s="101" t="str">
        <f>回答シートA!F31</f>
        <v/>
      </c>
      <c r="N3" s="101" t="str">
        <f>回答シートA!G31</f>
        <v/>
      </c>
      <c r="O3" s="101" t="str">
        <f>回答シートA!H31</f>
        <v/>
      </c>
      <c r="P3" s="101" t="str">
        <f>回答シートA!I31</f>
        <v/>
      </c>
      <c r="Q3" s="101" t="str">
        <f>回答シートA!D40</f>
        <v/>
      </c>
      <c r="R3" s="101" t="str">
        <f>回答シートA!E40</f>
        <v/>
      </c>
      <c r="S3" s="101" t="str">
        <f>回答シートA!F40</f>
        <v/>
      </c>
      <c r="T3" s="101" t="str">
        <f>回答シートA!G40</f>
        <v/>
      </c>
      <c r="U3" s="101" t="str">
        <f>回答シートA!H40</f>
        <v/>
      </c>
      <c r="V3" s="101" t="str">
        <f>回答シートA!I40</f>
        <v>問2-1-(1)（記述10）</v>
      </c>
      <c r="W3" s="160" t="str">
        <f>回答シートA!E54</f>
        <v>問3-1（記述11）</v>
      </c>
      <c r="X3" s="160" t="str">
        <f>回答シートA!F54</f>
        <v>問3-1（記述12）</v>
      </c>
      <c r="Y3" s="160" t="str">
        <f>回答シートA!G54</f>
        <v>問3-1（記述13）</v>
      </c>
      <c r="Z3" s="160" t="str">
        <f>回答シートA!H54</f>
        <v>問3-1（記述14）</v>
      </c>
      <c r="AA3" s="102" t="str">
        <f>回答シートA!D61</f>
        <v/>
      </c>
      <c r="AB3" s="102" t="str">
        <f>回答シートA!E61</f>
        <v/>
      </c>
      <c r="AC3" s="102" t="str">
        <f>回答シートA!F61</f>
        <v/>
      </c>
      <c r="AD3" s="101" t="str" cm="1">
        <f t="array" ref="AD3">回答シート!D56:D56</f>
        <v>問3-2-(1)（記述31）</v>
      </c>
      <c r="AE3" s="101" t="str" cm="1">
        <f t="array" ref="AE3">回答シート!D59:D59</f>
        <v>問3-2-(2)（記述32）</v>
      </c>
      <c r="AF3" s="101" t="str">
        <f>回答シート!C62</f>
        <v>選択</v>
      </c>
      <c r="AG3" s="101" t="str">
        <f>回答シートA!E81</f>
        <v>問3-3-(1)（記述33）</v>
      </c>
      <c r="AH3" s="102" t="str">
        <f>回答シートA!D85</f>
        <v/>
      </c>
      <c r="AI3" s="102" t="str">
        <f>回答シートA!E85</f>
        <v/>
      </c>
      <c r="AJ3" s="102" t="str">
        <f>回答シートA!F85</f>
        <v/>
      </c>
      <c r="AK3" s="102" t="str">
        <f>回答シートA!G85</f>
        <v/>
      </c>
      <c r="AL3" s="101" t="str" cm="1">
        <f t="array" ref="AL3">回答シート!D77:D77</f>
        <v>問4-1-(1)（記述34）</v>
      </c>
      <c r="AM3" s="101" t="str" cm="1">
        <f t="array" ref="AM3">回答シート!D78:D78</f>
        <v>問4-1-(1)（記述35）</v>
      </c>
      <c r="AN3" s="101" t="str" cm="1">
        <f t="array" ref="AN3">回答シート!D81:D81</f>
        <v>問4-1-(2)（記述36）</v>
      </c>
      <c r="AO3" s="102" t="str">
        <f>回答シートA!D95</f>
        <v/>
      </c>
      <c r="AP3" s="102" t="str">
        <f>回答シートA!E95</f>
        <v/>
      </c>
      <c r="AQ3" s="102" t="str">
        <f>回答シートA!F95</f>
        <v/>
      </c>
      <c r="AR3" s="102" t="str">
        <f>回答シートA!G95</f>
        <v/>
      </c>
      <c r="AS3" s="101" t="str" cm="1">
        <f t="array" ref="AS3">回答シート!D90:D90</f>
        <v>問4-2-(1)（記述37）</v>
      </c>
      <c r="AT3" s="101" t="str" cm="1">
        <f t="array" ref="AT3">回答シート!D91:D91</f>
        <v>問4-2-(1)（記述38）</v>
      </c>
      <c r="AU3" s="101" t="str" cm="1">
        <f t="array" ref="AU3">回答シート!D92:D92</f>
        <v>問4-2-(1)（記述39）</v>
      </c>
      <c r="AV3" s="102" t="str">
        <f>回答シートA!D104</f>
        <v/>
      </c>
      <c r="AW3" s="102" t="str">
        <f>回答シートA!E104</f>
        <v/>
      </c>
      <c r="AX3" s="102" t="str">
        <f>回答シートA!F104</f>
        <v/>
      </c>
      <c r="AY3" s="102" t="str">
        <f>回答シートA!G104</f>
        <v/>
      </c>
      <c r="AZ3" s="102" t="str">
        <f>回答シートA!H104</f>
        <v/>
      </c>
      <c r="BA3" s="102" t="str">
        <f>回答シートA!I104</f>
        <v/>
      </c>
      <c r="BB3" s="102" t="str" cm="1">
        <f t="array" ref="BB3">回答シート!D102:D102</f>
        <v>問5-1（記述40）</v>
      </c>
      <c r="BC3" s="102" t="str">
        <f>回答シートA!D112</f>
        <v/>
      </c>
      <c r="BD3" s="102" t="str">
        <f>回答シートA!E112</f>
        <v/>
      </c>
      <c r="BE3" s="102" t="str">
        <f>回答シートA!F112</f>
        <v/>
      </c>
      <c r="BF3" s="102" t="str">
        <f>回答シートA!G112</f>
        <v/>
      </c>
      <c r="BG3" s="102" t="str">
        <f>回答シートA!H112</f>
        <v/>
      </c>
      <c r="BH3" s="102" t="str">
        <f>回答シートA!I112</f>
        <v/>
      </c>
      <c r="BI3" s="101" t="str" cm="1">
        <f t="array" ref="BI3">回答シート!D111:D111</f>
        <v>問5-1-(1)（記述41）</v>
      </c>
      <c r="BJ3" s="101" t="str">
        <f>回答シートA!G121</f>
        <v>記述42</v>
      </c>
      <c r="BK3" s="101" t="str">
        <f>回答シートA!H121</f>
        <v>記述43</v>
      </c>
      <c r="BL3" s="101" t="str">
        <f>回答シートA!I121</f>
        <v>記述44</v>
      </c>
      <c r="BM3" s="101" t="str">
        <f>回答シートA!J121</f>
        <v>記述45</v>
      </c>
      <c r="BN3" s="101" t="str">
        <f>回答シートA!K121</f>
        <v>記述46</v>
      </c>
      <c r="BO3" s="101" t="str">
        <f>回答シートA!L121</f>
        <v>記述47</v>
      </c>
      <c r="BP3" s="101" t="str">
        <f>回答シートA!M121</f>
        <v>記述48</v>
      </c>
      <c r="BQ3" s="101" t="str">
        <f>回答シートA!N121</f>
        <v>記述49</v>
      </c>
      <c r="BR3" s="101" t="str">
        <f>回答シートA!O121</f>
        <v>記述50</v>
      </c>
      <c r="BS3" s="101" t="str">
        <f>回答シートA!P121</f>
        <v>記述51</v>
      </c>
      <c r="BT3" s="101" t="str">
        <f>回答シートA!Q121</f>
        <v>記述52</v>
      </c>
      <c r="BU3" s="101" t="str">
        <f>回答シートA!R121</f>
        <v>記述53</v>
      </c>
      <c r="BV3" s="101">
        <f>回答シートA!S121</f>
        <v>0</v>
      </c>
      <c r="BW3" s="101" t="str">
        <f>回答シートA!T121</f>
        <v>問5-2記述54</v>
      </c>
      <c r="BX3" s="101" t="str">
        <f>回答シートA!U121</f>
        <v>問5-2-(1)（記述107）</v>
      </c>
      <c r="BY3" s="102" t="str">
        <f>回答シートA!D130</f>
        <v/>
      </c>
      <c r="BZ3" s="102" t="str">
        <f>回答シートA!E130</f>
        <v/>
      </c>
      <c r="CA3" s="102" t="str">
        <f>回答シートA!F130</f>
        <v/>
      </c>
      <c r="CB3" s="102" t="str">
        <f>回答シートA!G130</f>
        <v/>
      </c>
      <c r="CC3" s="102" t="str">
        <f>回答シート!D133</f>
        <v>問5-3-(1)（記述112）</v>
      </c>
      <c r="CD3" s="102" t="str">
        <f>回答シートA!D138</f>
        <v/>
      </c>
      <c r="CE3" s="102" t="str">
        <f>回答シートA!E138</f>
        <v/>
      </c>
      <c r="CF3" s="102" t="str">
        <f>回答シートA!F138</f>
        <v/>
      </c>
      <c r="CG3" s="102" t="str">
        <f>回答シートA!G138</f>
        <v/>
      </c>
      <c r="CH3" s="102" t="str">
        <f>回答シート!D141</f>
        <v>問5-4（記述113）</v>
      </c>
      <c r="CI3" s="102" t="str">
        <f>回答シートA!D144</f>
        <v/>
      </c>
      <c r="CJ3" s="102" t="str">
        <f>回答シートA!E144</f>
        <v/>
      </c>
      <c r="CK3" s="102" t="str">
        <f>回答シートA!F144</f>
        <v/>
      </c>
      <c r="CL3" s="102" t="str">
        <f>回答シートA!G144</f>
        <v/>
      </c>
      <c r="CM3" s="102" t="str">
        <f>回答シートA!H144</f>
        <v>問5-5（記述114）</v>
      </c>
      <c r="CN3" s="102"/>
      <c r="CO3" s="102" t="str">
        <f>回答シートA!D151</f>
        <v/>
      </c>
      <c r="CP3" s="102" t="str">
        <f>回答シートA!E151</f>
        <v/>
      </c>
      <c r="CQ3" s="102" t="str">
        <f>回答シートA!F151</f>
        <v/>
      </c>
      <c r="CR3" s="102" t="str">
        <f>回答シートA!G151</f>
        <v/>
      </c>
      <c r="CS3" s="102" t="str">
        <f>回答シートA!H151</f>
        <v/>
      </c>
      <c r="CT3" s="102" t="str">
        <f>回答シートA!I151</f>
        <v/>
      </c>
      <c r="CU3" s="102" t="str">
        <f>回答シートA!J151</f>
        <v/>
      </c>
      <c r="CV3" s="102" t="str">
        <f>回答シートA!K151</f>
        <v>問6-1（記述115）</v>
      </c>
      <c r="CW3" s="102" t="str">
        <f>回答シートA!D160</f>
        <v/>
      </c>
      <c r="CX3" s="102" t="str">
        <f>回答シートA!E160</f>
        <v/>
      </c>
      <c r="CY3" s="102" t="str">
        <f>回答シートA!F160</f>
        <v/>
      </c>
      <c r="CZ3" s="102" t="str">
        <f>回答シートA!G160</f>
        <v/>
      </c>
      <c r="DA3" s="102" t="str">
        <f>回答シートA!H160</f>
        <v>問6-2（記述116）</v>
      </c>
      <c r="DB3" s="102" t="str">
        <f>回答シートA!D166</f>
        <v/>
      </c>
      <c r="DC3" s="102" t="str">
        <f>回答シートA!E166</f>
        <v/>
      </c>
      <c r="DD3" s="102" t="str">
        <f>回答シートA!F166</f>
        <v/>
      </c>
      <c r="DE3" s="102" t="str">
        <f>回答シートA!G166</f>
        <v/>
      </c>
      <c r="DF3" s="102" t="str">
        <f>回答シートA!H166</f>
        <v/>
      </c>
      <c r="DG3" s="102" t="str">
        <f>回答シートA!I166</f>
        <v>問6-3（記述117）</v>
      </c>
      <c r="DH3" s="102"/>
      <c r="DI3" s="102" t="str">
        <f>回答シートA!D174</f>
        <v/>
      </c>
      <c r="DJ3" s="102" t="str">
        <f>回答シートA!E174</f>
        <v/>
      </c>
      <c r="DK3" s="102" t="str">
        <f>回答シートA!F174</f>
        <v/>
      </c>
      <c r="DL3" s="102" t="str">
        <f>回答シートA!G174</f>
        <v/>
      </c>
      <c r="DM3" s="102" t="str">
        <f>回答シートA!H174</f>
        <v/>
      </c>
      <c r="DN3" s="102" t="str">
        <f>回答シートA!I174</f>
        <v/>
      </c>
      <c r="DO3" s="102" t="str">
        <f>回答シートA!J174</f>
        <v/>
      </c>
      <c r="DP3" s="102" t="str">
        <f>回答シートA!K174</f>
        <v>問7-1（記述118）</v>
      </c>
      <c r="DQ3" s="102" t="str">
        <f>回答シートA!L174</f>
        <v>問7-1（記述119）</v>
      </c>
      <c r="DR3" s="102"/>
      <c r="DS3" s="102" t="str">
        <f>回答シートA!D184</f>
        <v/>
      </c>
      <c r="DT3" s="102" t="str">
        <f>回答シートA!E184</f>
        <v/>
      </c>
      <c r="DU3" s="102" t="str">
        <f>回答シートA!F184</f>
        <v/>
      </c>
      <c r="DV3" s="102" t="str">
        <f>回答シートA!G184</f>
        <v/>
      </c>
      <c r="DW3" s="102" t="str">
        <f>回答シートA!H184</f>
        <v/>
      </c>
      <c r="DX3" s="102" t="str">
        <f>回答シートA!I184</f>
        <v>問8-1（記述120）</v>
      </c>
      <c r="DY3" s="102" t="str">
        <f>回答シートA!D191</f>
        <v/>
      </c>
      <c r="DZ3" s="102" t="str">
        <f>回答シートA!E191</f>
        <v/>
      </c>
      <c r="EA3" s="102"/>
      <c r="EB3" s="102" t="str">
        <f>回答シートA!D196</f>
        <v/>
      </c>
      <c r="EC3" s="102" t="str">
        <f>回答シートA!E196</f>
        <v/>
      </c>
      <c r="ED3" s="102" t="str">
        <f>回答シートA!F196</f>
        <v/>
      </c>
      <c r="EE3" s="102" t="str">
        <f>回答シートA!G196</f>
        <v/>
      </c>
      <c r="EF3" s="102" t="str">
        <f>回答シートA!H196</f>
        <v/>
      </c>
      <c r="EG3" s="102" t="str">
        <f>回答シートA!I196</f>
        <v/>
      </c>
      <c r="EH3" s="102" t="str">
        <f>回答シートA!J196</f>
        <v/>
      </c>
      <c r="EI3" s="102" t="str">
        <f>回答シートA!K196</f>
        <v>問9-1（記述121）</v>
      </c>
      <c r="EJ3" s="102"/>
      <c r="EK3" s="102" t="str">
        <f>回答シートA!D206</f>
        <v/>
      </c>
      <c r="EL3" s="102" t="str">
        <f>回答シートA!E206</f>
        <v/>
      </c>
      <c r="EM3" s="102" t="str">
        <f>回答シートA!D210</f>
        <v/>
      </c>
      <c r="EN3" s="102" t="str">
        <f>回答シートA!E210</f>
        <v/>
      </c>
      <c r="EO3" s="102" t="str">
        <f>回答シートA!F210</f>
        <v/>
      </c>
      <c r="EP3" s="102" t="str">
        <f>回答シートA!G210</f>
        <v/>
      </c>
      <c r="EQ3" s="102" t="str">
        <f>回答シートA!H210</f>
        <v/>
      </c>
      <c r="ER3" s="102" t="str">
        <f>回答シートA!I210</f>
        <v/>
      </c>
      <c r="ES3" s="102" t="str">
        <f>回答シートA!J210</f>
        <v>問10-1-(1)（記述122）</v>
      </c>
      <c r="ET3" s="102" t="str">
        <f>回答シートA!D218</f>
        <v/>
      </c>
      <c r="EU3" s="102" t="str">
        <f>回答シートA!E218</f>
        <v/>
      </c>
      <c r="EV3" s="102" t="str">
        <f>回答シートA!F218</f>
        <v/>
      </c>
      <c r="EW3" s="102" t="str">
        <f>回答シートA!G218</f>
        <v/>
      </c>
      <c r="EX3" s="102" t="str">
        <f>回答シートA!H218</f>
        <v/>
      </c>
      <c r="EY3" s="102" t="str">
        <f>回答シートA!I218</f>
        <v/>
      </c>
      <c r="EZ3" s="102" t="str">
        <f>回答シートA!J218</f>
        <v/>
      </c>
      <c r="FA3" s="102" t="str">
        <f>回答シートA!K218</f>
        <v>問10-1-(2)（記述123）</v>
      </c>
      <c r="FB3" s="102" t="str">
        <f>回答シートA!D227</f>
        <v/>
      </c>
      <c r="FC3" s="102" t="str">
        <f>回答シートA!E227</f>
        <v/>
      </c>
      <c r="FD3" s="102" t="str">
        <f>回答シートA!E230</f>
        <v>問10-2-(1)（記述124）</v>
      </c>
      <c r="FE3" s="102"/>
      <c r="FF3" s="102"/>
      <c r="FG3" s="102" t="str">
        <f>回答シートA!D235</f>
        <v/>
      </c>
      <c r="FH3" s="102" t="str">
        <f>回答シートA!E235</f>
        <v/>
      </c>
      <c r="FI3" s="102" t="str">
        <f>回答シートA!F235</f>
        <v/>
      </c>
      <c r="FJ3" s="102" t="str">
        <f>回答シートA!G235</f>
        <v/>
      </c>
      <c r="FK3" s="102" t="str">
        <f>回答シートA!H235</f>
        <v/>
      </c>
      <c r="FL3" s="102" t="str">
        <f>回答シートA!I235</f>
        <v/>
      </c>
      <c r="FM3" s="102" t="str">
        <f>回答シートA!D243</f>
        <v/>
      </c>
      <c r="FN3" s="102" t="str">
        <f>回答シートA!E243</f>
        <v/>
      </c>
      <c r="FO3" s="102" t="str">
        <f>回答シートA!F243</f>
        <v/>
      </c>
      <c r="FP3" s="102" t="str">
        <f>回答シートA!G243</f>
        <v/>
      </c>
      <c r="FQ3" s="102" t="str">
        <f>回答シートA!H243</f>
        <v/>
      </c>
      <c r="FR3" s="102" t="str">
        <f>回答シートA!I243</f>
        <v>問11-1-(1)（記述125）</v>
      </c>
      <c r="FS3" s="102" t="str">
        <f>回答シートA!D250</f>
        <v/>
      </c>
      <c r="FT3" s="102" t="str">
        <f>回答シートA!E250</f>
        <v/>
      </c>
      <c r="FU3" s="102" t="str">
        <f>回答シートA!F250</f>
        <v/>
      </c>
      <c r="FV3" s="102" t="str">
        <f>回答シートA!G250</f>
        <v/>
      </c>
      <c r="FW3" s="102" t="str">
        <f>回答シートA!H250</f>
        <v/>
      </c>
      <c r="FX3" s="102" t="str">
        <f>回答シートA!I250</f>
        <v/>
      </c>
      <c r="FY3" s="102" t="str">
        <f>回答シートA!J250</f>
        <v/>
      </c>
      <c r="FZ3" s="102" t="str">
        <f>回答シートA!K250</f>
        <v/>
      </c>
      <c r="GA3" s="102" t="str">
        <f>回答シートA!L250</f>
        <v/>
      </c>
      <c r="GB3" s="102" t="str">
        <f>回答シートA!M250</f>
        <v>問11-1-(2)（記述126）</v>
      </c>
      <c r="GC3" s="102"/>
      <c r="GD3" s="102" t="str">
        <f>回答シートA!D263</f>
        <v/>
      </c>
      <c r="GE3" s="102" t="str">
        <f>回答シートA!E263</f>
        <v/>
      </c>
      <c r="GF3" s="102" t="str">
        <f>回答シートA!F263</f>
        <v/>
      </c>
      <c r="GG3" s="102" t="str">
        <f>回答シートA!G263</f>
        <v/>
      </c>
      <c r="GH3" s="102" t="str">
        <f>回答シートA!H263</f>
        <v/>
      </c>
      <c r="GI3" s="102" t="str">
        <f>回答シートA!I263</f>
        <v>問11-2（記述127）</v>
      </c>
      <c r="GJ3" s="102" t="str">
        <f>回答シートA!D271</f>
        <v/>
      </c>
      <c r="GK3" s="102" t="str">
        <f>回答シートA!E271</f>
        <v/>
      </c>
      <c r="GL3" s="102" t="str">
        <f>回答シートA!F271</f>
        <v/>
      </c>
      <c r="GM3" s="102" t="str">
        <f>回答シートA!G271</f>
        <v/>
      </c>
      <c r="GN3" s="102" t="str">
        <f>回答シートA!H271</f>
        <v/>
      </c>
      <c r="GO3" s="102" t="str">
        <f>回答シートA!I271</f>
        <v>問11-2（記述128）</v>
      </c>
      <c r="GP3" s="102" t="str">
        <f>回答シートA!D279</f>
        <v/>
      </c>
      <c r="GQ3" s="102" t="str">
        <f>回答シートA!E279</f>
        <v/>
      </c>
      <c r="GR3" s="102" t="str">
        <f>回答シートA!F279</f>
        <v/>
      </c>
      <c r="GS3" s="102" t="str">
        <f>回答シートA!G279</f>
        <v/>
      </c>
      <c r="GT3" s="102" t="str">
        <f>回答シートA!H279</f>
        <v/>
      </c>
      <c r="GU3" s="102" t="str">
        <f>回答シートA!I279</f>
        <v>問11-2（記述129）</v>
      </c>
      <c r="GV3" s="102" t="str">
        <f>回答シートA!D287</f>
        <v/>
      </c>
      <c r="GW3" s="102" t="str">
        <f>回答シートA!E287</f>
        <v/>
      </c>
      <c r="GX3" s="102" t="str">
        <f>回答シートA!F287</f>
        <v/>
      </c>
      <c r="GY3" s="102" t="str">
        <f>回答シートA!G287</f>
        <v/>
      </c>
      <c r="GZ3" s="102" t="str">
        <f>回答シートA!H287</f>
        <v/>
      </c>
      <c r="HA3" s="102" t="str">
        <f>回答シートA!I287</f>
        <v/>
      </c>
      <c r="HB3" s="102" t="str">
        <f>回答シートA!J287</f>
        <v/>
      </c>
      <c r="HC3" s="102" t="str">
        <f>回答シートA!K287</f>
        <v>問11-2-(1)（記述130）</v>
      </c>
      <c r="HD3" s="102" t="str">
        <f>回答シートA!D297</f>
        <v/>
      </c>
      <c r="HE3" s="102" t="str">
        <f>回答シートA!E297</f>
        <v/>
      </c>
      <c r="HF3" s="102" t="str">
        <f>回答シートA!F297</f>
        <v/>
      </c>
      <c r="HG3" s="102" t="str">
        <f>回答シートA!G297</f>
        <v/>
      </c>
      <c r="HH3" s="102" t="str">
        <f>回答シートA!H297</f>
        <v/>
      </c>
      <c r="HI3" s="102" t="str">
        <f>回答シートA!I297</f>
        <v/>
      </c>
      <c r="HJ3" s="102" t="str">
        <f>回答シートA!J297</f>
        <v/>
      </c>
      <c r="HK3" s="102" t="str">
        <f>回答シートA!K297</f>
        <v>問11-2-(1)（記述131）</v>
      </c>
      <c r="HL3" s="102" t="str">
        <f>回答シートA!D307</f>
        <v/>
      </c>
      <c r="HM3" s="102" t="str">
        <f>回答シートA!E307</f>
        <v/>
      </c>
      <c r="HN3" s="102" t="str">
        <f>回答シートA!F307</f>
        <v/>
      </c>
      <c r="HO3" s="102" t="str">
        <f>回答シートA!G307</f>
        <v/>
      </c>
      <c r="HP3" s="102" t="str">
        <f>回答シートA!H307</f>
        <v/>
      </c>
      <c r="HQ3" s="102" t="str">
        <f>回答シートA!I307</f>
        <v/>
      </c>
      <c r="HR3" s="102" t="str">
        <f>回答シートA!J307</f>
        <v/>
      </c>
      <c r="HS3" s="102" t="str">
        <f>回答シートA!K307</f>
        <v>問11-2-(1)（記述132）</v>
      </c>
      <c r="HT3" s="102" t="str">
        <f>回答シートA!D318</f>
        <v/>
      </c>
      <c r="HU3" s="102" t="str">
        <f>回答シートA!E318</f>
        <v/>
      </c>
      <c r="HV3" s="102" t="str">
        <f>回答シートA!F318</f>
        <v/>
      </c>
      <c r="HW3" s="102" t="str">
        <f>回答シートA!G318</f>
        <v/>
      </c>
      <c r="HX3" s="102" t="str">
        <f>回答シートA!H318</f>
        <v/>
      </c>
      <c r="HY3" s="102" t="str">
        <f>回答シートA!I318</f>
        <v/>
      </c>
      <c r="HZ3" s="102" t="str">
        <f>回答シートA!J318</f>
        <v/>
      </c>
      <c r="IA3" s="102" t="str">
        <f>回答シートA!K318</f>
        <v/>
      </c>
      <c r="IB3" s="102" t="str">
        <f>回答シートA!L318</f>
        <v/>
      </c>
      <c r="IC3" s="102" t="str">
        <f>回答シートA!M318</f>
        <v>問11-2-(2)（記述133）</v>
      </c>
      <c r="ID3" s="102" t="str">
        <f>回答シートA!D330</f>
        <v/>
      </c>
      <c r="IE3" s="102" t="str">
        <f>回答シートA!E330</f>
        <v/>
      </c>
      <c r="IF3" s="102" t="str">
        <f>回答シートA!F330</f>
        <v/>
      </c>
      <c r="IG3" s="102" t="str">
        <f>回答シートA!G330</f>
        <v/>
      </c>
      <c r="IH3" s="102" t="str">
        <f>回答シートA!H330</f>
        <v/>
      </c>
      <c r="II3" s="102" t="str">
        <f>回答シートA!I330</f>
        <v/>
      </c>
      <c r="IJ3" s="102" t="str">
        <f>回答シートA!J330</f>
        <v/>
      </c>
      <c r="IK3" s="102" t="str">
        <f>回答シートA!K330</f>
        <v/>
      </c>
      <c r="IL3" s="102" t="str">
        <f>回答シートA!L330</f>
        <v/>
      </c>
      <c r="IM3" s="102" t="str">
        <f>回答シートA!M330</f>
        <v>問11-2-(2)（記述134）</v>
      </c>
      <c r="IN3" s="102" t="str">
        <f>回答シートA!D342</f>
        <v/>
      </c>
      <c r="IO3" s="102" t="str">
        <f>回答シートA!E342</f>
        <v/>
      </c>
      <c r="IP3" s="102" t="str">
        <f>回答シートA!F342</f>
        <v/>
      </c>
      <c r="IQ3" s="102" t="str">
        <f>回答シートA!G342</f>
        <v/>
      </c>
      <c r="IR3" s="102" t="str">
        <f>回答シートA!H342</f>
        <v/>
      </c>
      <c r="IS3" s="102" t="str">
        <f>回答シートA!I342</f>
        <v/>
      </c>
      <c r="IT3" s="102" t="str">
        <f>回答シートA!J342</f>
        <v/>
      </c>
      <c r="IU3" s="102" t="str">
        <f>回答シートA!K342</f>
        <v/>
      </c>
      <c r="IV3" s="102" t="str">
        <f>回答シートA!L342</f>
        <v/>
      </c>
      <c r="IW3" s="102" t="str">
        <f>回答シートA!M342</f>
        <v>問11-2-(2)（記述135）</v>
      </c>
      <c r="IX3" s="102"/>
      <c r="IY3" s="102" t="str">
        <f>回答シートA!D355</f>
        <v/>
      </c>
      <c r="IZ3" s="102" t="str">
        <f>回答シートA!E355</f>
        <v/>
      </c>
      <c r="JA3" s="102" t="str">
        <f>回答シートA!F355</f>
        <v/>
      </c>
      <c r="JB3" s="102" t="str">
        <f>回答シートA!G355</f>
        <v/>
      </c>
      <c r="JC3" s="102" t="str">
        <f>回答シートA!H355</f>
        <v/>
      </c>
      <c r="JD3" s="102" t="str">
        <f>回答シートA!I355</f>
        <v/>
      </c>
      <c r="JE3" s="102" t="str">
        <f>回答シートA!D363</f>
        <v/>
      </c>
      <c r="JF3" s="102" t="str">
        <f>回答シートA!E363</f>
        <v/>
      </c>
      <c r="JG3" s="102" t="str">
        <f>回答シートA!F363</f>
        <v/>
      </c>
      <c r="JH3" s="102" t="str">
        <f>回答シートA!G363</f>
        <v/>
      </c>
      <c r="JI3" s="102" t="str">
        <f>回答シートA!D369</f>
        <v/>
      </c>
      <c r="JJ3" s="102" t="str">
        <f>回答シートA!E369</f>
        <v/>
      </c>
      <c r="JK3" s="102" t="str">
        <f>回答シートA!F369</f>
        <v/>
      </c>
      <c r="JL3" s="102" t="str">
        <f>回答シートA!G369</f>
        <v/>
      </c>
      <c r="JM3" s="102" t="str">
        <f>回答シートA!H369</f>
        <v/>
      </c>
      <c r="JN3" s="102" t="str">
        <f>回答シートA!I369</f>
        <v/>
      </c>
      <c r="JO3" s="102" t="str">
        <f>回答シートA!D377</f>
        <v/>
      </c>
      <c r="JP3" s="102" t="str">
        <f>回答シートA!E377</f>
        <v/>
      </c>
      <c r="JQ3" s="102" t="str">
        <f>回答シートA!F377</f>
        <v/>
      </c>
      <c r="JR3" s="102" t="str">
        <f>回答シートA!G377</f>
        <v/>
      </c>
      <c r="JS3" s="102" t="str">
        <f>回答シートA!H377</f>
        <v/>
      </c>
      <c r="JT3" s="102" t="str">
        <f>回答シートA!I377</f>
        <v/>
      </c>
      <c r="JU3" s="102" t="str">
        <f>回答シートA!D385</f>
        <v/>
      </c>
      <c r="JV3" s="102" t="str">
        <f>回答シートA!E385</f>
        <v/>
      </c>
      <c r="JW3" s="102" t="str">
        <f>回答シートA!F385</f>
        <v/>
      </c>
      <c r="JX3" s="102" t="str">
        <f>回答シートA!G385</f>
        <v/>
      </c>
      <c r="JY3" s="102" t="str">
        <f>回答シートA!H385</f>
        <v/>
      </c>
      <c r="JZ3" s="102" t="str">
        <f>回答シートA!I385</f>
        <v/>
      </c>
      <c r="KA3" s="102" t="str">
        <f>回答シートA!D393</f>
        <v/>
      </c>
      <c r="KB3" s="102" t="str">
        <f>回答シートA!E393</f>
        <v/>
      </c>
      <c r="KC3" s="102" t="str">
        <f>回答シートA!F393</f>
        <v/>
      </c>
      <c r="KD3" s="102" t="str">
        <f>回答シートA!G393</f>
        <v/>
      </c>
      <c r="KE3" s="102" t="str">
        <f>回答シートA!D399</f>
        <v/>
      </c>
      <c r="KF3" s="102" t="str">
        <f>回答シートA!E399</f>
        <v/>
      </c>
      <c r="KG3" s="102" t="str">
        <f>回答シートA!F399</f>
        <v/>
      </c>
      <c r="KH3" s="102" t="str">
        <f>回答シートA!G399</f>
        <v/>
      </c>
      <c r="KI3" s="102" t="str">
        <f>回答シートA!D405</f>
        <v/>
      </c>
      <c r="KJ3" s="102" t="str">
        <f>回答シートA!E405</f>
        <v/>
      </c>
      <c r="KK3" s="102" t="str">
        <f>回答シートA!F405</f>
        <v/>
      </c>
      <c r="KL3" s="102" t="str">
        <f>回答シートA!G405</f>
        <v/>
      </c>
      <c r="KM3" s="102" t="str">
        <f>回答シートA!D411</f>
        <v/>
      </c>
      <c r="KN3" s="102" t="str">
        <f>回答シートA!E411</f>
        <v/>
      </c>
      <c r="KO3" s="102" t="str">
        <f>回答シートA!F411</f>
        <v/>
      </c>
      <c r="KP3" s="102" t="str">
        <f>回答シートA!G411</f>
        <v/>
      </c>
      <c r="KQ3" s="102" t="str">
        <f>回答シートA!D417</f>
        <v/>
      </c>
      <c r="KR3" s="102" t="str">
        <f>回答シートA!E417</f>
        <v/>
      </c>
      <c r="KS3" s="102" t="str">
        <f>回答シートA!F417</f>
        <v/>
      </c>
      <c r="KT3" s="102" t="str">
        <f>回答シートA!G417</f>
        <v/>
      </c>
      <c r="KU3" s="102" t="str">
        <f>回答シートA!H417</f>
        <v/>
      </c>
      <c r="KV3" s="102" t="str">
        <f>回答シートA!I417</f>
        <v/>
      </c>
      <c r="KW3" s="102" t="str">
        <f>回答シートA!D425</f>
        <v/>
      </c>
      <c r="KX3" s="102" t="str">
        <f>回答シートA!E425</f>
        <v/>
      </c>
      <c r="KY3" s="102" t="str">
        <f>回答シートA!F425</f>
        <v/>
      </c>
      <c r="KZ3" s="102" t="str">
        <f>回答シートA!G425</f>
        <v/>
      </c>
      <c r="LA3" s="102" t="str">
        <f>回答シートA!H425</f>
        <v/>
      </c>
      <c r="LB3" s="102" t="str">
        <f>回答シートA!I425</f>
        <v/>
      </c>
      <c r="LC3" s="102" t="str">
        <f>回答シートA!D433</f>
        <v/>
      </c>
      <c r="LD3" s="102" t="str">
        <f>回答シートA!E433</f>
        <v/>
      </c>
      <c r="LE3" s="102" t="str">
        <f>回答シートA!F433</f>
        <v/>
      </c>
      <c r="LF3" s="102" t="str">
        <f>回答シートA!G433</f>
        <v/>
      </c>
      <c r="LG3" s="102" t="str">
        <f>回答シートA!H433</f>
        <v/>
      </c>
      <c r="LH3" s="102" t="str">
        <f>回答シートA!I433</f>
        <v/>
      </c>
      <c r="LI3" s="102" t="str">
        <f>回答シートA!D441</f>
        <v/>
      </c>
      <c r="LJ3" s="102" t="str">
        <f>回答シートA!E441</f>
        <v/>
      </c>
      <c r="LK3" s="102" t="str">
        <f>回答シートA!F441</f>
        <v/>
      </c>
      <c r="LL3" s="102" t="str">
        <f>回答シートA!G441</f>
        <v/>
      </c>
      <c r="LM3" s="102" t="str">
        <f>回答シートA!H441</f>
        <v/>
      </c>
      <c r="LN3" s="102" t="str">
        <f>回答シートA!I441</f>
        <v/>
      </c>
      <c r="LO3" s="102" t="str">
        <f>回答シートA!D449</f>
        <v/>
      </c>
      <c r="LP3" s="102" t="str">
        <f>回答シートA!E449</f>
        <v/>
      </c>
      <c r="LQ3" s="102" t="str">
        <f>回答シートA!F449</f>
        <v/>
      </c>
      <c r="LR3" s="102" t="str">
        <f>回答シートA!G449</f>
        <v/>
      </c>
      <c r="LS3" s="102" t="str">
        <f>回答シートA!H449</f>
        <v/>
      </c>
      <c r="LT3" s="102" t="str">
        <f>回答シートA!I449</f>
        <v/>
      </c>
      <c r="LU3" s="102" t="str">
        <f>回答シートA!D457</f>
        <v/>
      </c>
      <c r="LV3" s="102" t="str">
        <f>回答シートA!E457</f>
        <v/>
      </c>
      <c r="LW3" s="102" t="str">
        <f>回答シートA!F457</f>
        <v/>
      </c>
      <c r="LX3" s="102" t="str">
        <f>回答シートA!G457</f>
        <v/>
      </c>
      <c r="LY3" s="102" t="str">
        <f>回答シートA!H457</f>
        <v/>
      </c>
      <c r="LZ3" s="102" t="str">
        <f>回答シートA!E463</f>
        <v>問12-4（記述136）</v>
      </c>
      <c r="MA3" s="102" t="str">
        <f>回答シートA!E465</f>
        <v>問12-5（記述137）</v>
      </c>
      <c r="MB3" s="102"/>
      <c r="MC3" s="102" t="str">
        <f>回答シートA!D469</f>
        <v/>
      </c>
      <c r="MD3" s="102" t="str">
        <f>回答シートA!E469</f>
        <v/>
      </c>
      <c r="ME3" s="102" t="str">
        <f>回答シートA!F469</f>
        <v/>
      </c>
      <c r="MF3" s="102" t="str">
        <f>回答シートA!D474</f>
        <v/>
      </c>
      <c r="MG3" s="102" t="str">
        <f>回答シートA!E474</f>
        <v/>
      </c>
      <c r="MH3" s="102" t="str">
        <f>回答シートA!F474</f>
        <v/>
      </c>
      <c r="MI3" s="102" t="str">
        <f>回答シートA!G474</f>
        <v/>
      </c>
      <c r="MJ3" s="102" t="str">
        <f>回答シートA!H474</f>
        <v/>
      </c>
      <c r="MK3" s="102" t="str">
        <f>回答シートA!I474</f>
        <v>問13-1-(1)（記述138）</v>
      </c>
      <c r="ML3" s="102" t="str">
        <f>回答シートA!D481</f>
        <v/>
      </c>
      <c r="MM3" s="102" t="str">
        <f>回答シートA!E481</f>
        <v/>
      </c>
      <c r="MN3" s="102" t="str">
        <f>回答シートA!F481</f>
        <v/>
      </c>
      <c r="MO3" s="102" t="str">
        <f>回答シートA!G481</f>
        <v/>
      </c>
      <c r="MP3" s="102" t="str">
        <f>回答シートA!H481</f>
        <v/>
      </c>
      <c r="MQ3" s="102" t="str">
        <f>回答シートA!I481</f>
        <v>問13-1-(2)（記述139）</v>
      </c>
      <c r="MR3" s="102" t="str">
        <f>回答シートA!D488</f>
        <v/>
      </c>
      <c r="MS3" s="102" t="str">
        <f>回答シートA!E488</f>
        <v/>
      </c>
      <c r="MT3" s="102" t="str">
        <f>回答シートA!F488</f>
        <v/>
      </c>
      <c r="MU3" s="102" t="str">
        <f>回答シートA!D493</f>
        <v/>
      </c>
      <c r="MV3" s="102" t="str">
        <f>回答シートA!E493</f>
        <v/>
      </c>
      <c r="MW3" s="102" t="str">
        <f>回答シートA!F493</f>
        <v/>
      </c>
      <c r="MX3" s="102" t="str">
        <f>回答シートA!G493</f>
        <v/>
      </c>
      <c r="MY3" s="102" t="str">
        <f>回答シートA!H493</f>
        <v/>
      </c>
      <c r="MZ3" s="102" t="str">
        <f>回答シートA!I493</f>
        <v>問13-2-(1)（記述140）</v>
      </c>
      <c r="NA3" s="102" t="str">
        <f>回答シートA!D500</f>
        <v/>
      </c>
      <c r="NB3" s="102" t="str">
        <f>回答シートA!E500</f>
        <v/>
      </c>
      <c r="NC3" s="102" t="str">
        <f>回答シートA!F500</f>
        <v/>
      </c>
      <c r="ND3" s="102" t="str">
        <f>回答シートA!E504</f>
        <v>問13-3-(1)（記述141）</v>
      </c>
      <c r="NE3" s="102" t="str">
        <f>回答シートA!F504</f>
        <v>問13-3-(1)（記述142）</v>
      </c>
      <c r="NF3" s="102" t="str">
        <f>回答シートA!E506</f>
        <v>問13-4（記述143）</v>
      </c>
      <c r="NG3" s="102" t="str">
        <f>回答シートA!E508</f>
        <v>問13-5（記述144）</v>
      </c>
      <c r="NH3" s="102" t="str">
        <f>回答シートA!E510</f>
        <v>問13-6（記述145）</v>
      </c>
      <c r="NI3" s="102"/>
      <c r="NJ3" s="102" t="str">
        <f>回答シートA!D514</f>
        <v/>
      </c>
      <c r="NK3" s="102" t="str">
        <f>回答シートA!E514</f>
        <v/>
      </c>
      <c r="NL3" s="102" t="str">
        <f>回答シートA!F514</f>
        <v/>
      </c>
      <c r="NM3" s="102" t="str">
        <f>回答シートA!G514</f>
        <v/>
      </c>
      <c r="NN3" s="102" t="str">
        <f>回答シートA!H514</f>
        <v/>
      </c>
      <c r="NO3" s="102" t="str">
        <f>回答シートA!I514</f>
        <v>問14-1（記述146）</v>
      </c>
      <c r="NP3" s="102" t="str">
        <f>回答シートA!J514</f>
        <v/>
      </c>
      <c r="NQ3" s="102" t="str">
        <f>回答シートA!K514</f>
        <v>問14-1（記述147）</v>
      </c>
      <c r="NR3" s="102" t="str">
        <f>回答シートA!D522</f>
        <v/>
      </c>
      <c r="NS3" s="102" t="str">
        <f>回答シートA!E522</f>
        <v/>
      </c>
      <c r="NT3" s="102" t="str">
        <f>回答シートA!E525</f>
        <v>問14-1-(2)（記述148）</v>
      </c>
      <c r="NU3" s="102" t="str">
        <f>回答シートA!E528</f>
        <v>問_その他（記述149）</v>
      </c>
    </row>
    <row r="4" spans="1:385" x14ac:dyDescent="0.4">
      <c r="A4" s="101"/>
      <c r="B4" s="101" t="str">
        <f>回答シートA!C$17</f>
        <v>問1（記述1）</v>
      </c>
      <c r="C4" s="101" t="str">
        <f>回答シートA!C$18</f>
        <v>問1（記述2）</v>
      </c>
      <c r="D4" s="101" t="str">
        <f>回答シートA!C$19</f>
        <v>問1（記述3）</v>
      </c>
      <c r="E4" s="101" t="str">
        <f>回答シートA!C$20</f>
        <v>問1（記述4）</v>
      </c>
      <c r="F4" s="101" t="str">
        <f>回答シートA!C$21</f>
        <v>問1（記述5）</v>
      </c>
      <c r="G4" s="101" t="str">
        <f>回答シートA!C$22</f>
        <v>問1（記述6）</v>
      </c>
      <c r="H4" s="101" t="str">
        <f>回答シートA!C$23</f>
        <v>問1（記述7）</v>
      </c>
      <c r="I4" s="101" t="str">
        <f>回答シートA!C$24</f>
        <v>問1（記述8）</v>
      </c>
      <c r="J4" s="101" t="str">
        <f>回答シートA!C$25</f>
        <v>問1（記述9）</v>
      </c>
      <c r="K4" s="101"/>
      <c r="L4" s="101"/>
      <c r="M4" s="101"/>
      <c r="N4" s="101"/>
      <c r="O4" s="101"/>
      <c r="P4" s="101"/>
      <c r="Q4" s="101"/>
      <c r="R4" s="101"/>
      <c r="S4" s="101"/>
      <c r="T4" s="101"/>
      <c r="U4" s="101"/>
      <c r="V4" s="101"/>
      <c r="W4" s="160" t="str">
        <f>回答シートA!E55</f>
        <v>問3-1（記述15）</v>
      </c>
      <c r="X4" s="160" t="str">
        <f>回答シートA!F55</f>
        <v>問3-1（記述15）</v>
      </c>
      <c r="Y4" s="160" t="str">
        <f>回答シートA!G55</f>
        <v>問3-1（記述15）</v>
      </c>
      <c r="Z4" s="160" t="str">
        <f>回答シートA!H55</f>
        <v>問3-1（記述15）</v>
      </c>
      <c r="AA4" s="102"/>
      <c r="AB4" s="102"/>
      <c r="AC4" s="102"/>
      <c r="AD4" s="101"/>
      <c r="AE4" s="101"/>
      <c r="AF4" s="101"/>
      <c r="AG4" s="101"/>
      <c r="AH4" s="102"/>
      <c r="AI4" s="102"/>
      <c r="AJ4" s="102"/>
      <c r="AK4" s="102"/>
      <c r="AL4" s="101"/>
      <c r="AM4" s="101"/>
      <c r="AN4" s="101"/>
      <c r="AO4" s="102"/>
      <c r="AP4" s="102"/>
      <c r="AQ4" s="102"/>
      <c r="AR4" s="102"/>
      <c r="AS4" s="101"/>
      <c r="AT4" s="101"/>
      <c r="AU4" s="101"/>
      <c r="AV4" s="102"/>
      <c r="AW4" s="102"/>
      <c r="AX4" s="102"/>
      <c r="AY4" s="102"/>
      <c r="AZ4" s="102"/>
      <c r="BA4" s="102"/>
      <c r="BB4" s="102"/>
      <c r="BC4" s="102"/>
      <c r="BD4" s="102"/>
      <c r="BE4" s="102"/>
      <c r="BF4" s="102"/>
      <c r="BG4" s="102"/>
      <c r="BH4" s="102"/>
      <c r="BI4" s="101"/>
      <c r="BJ4" s="101" t="str">
        <f>回答シートA!G122</f>
        <v>記述55</v>
      </c>
      <c r="BK4" s="101" t="str">
        <f>回答シートA!H122</f>
        <v>記述56</v>
      </c>
      <c r="BL4" s="101" t="str">
        <f>回答シートA!I122</f>
        <v>記述57</v>
      </c>
      <c r="BM4" s="101" t="str">
        <f>回答シートA!J122</f>
        <v>記述58</v>
      </c>
      <c r="BN4" s="101" t="str">
        <f>回答シートA!K122</f>
        <v>記述59</v>
      </c>
      <c r="BO4" s="101" t="str">
        <f>回答シートA!L122</f>
        <v>記述60</v>
      </c>
      <c r="BP4" s="101" t="str">
        <f>回答シートA!M122</f>
        <v>記述61</v>
      </c>
      <c r="BQ4" s="101" t="str">
        <f>回答シートA!N122</f>
        <v>記述62</v>
      </c>
      <c r="BR4" s="101" t="str">
        <f>回答シートA!O122</f>
        <v>記述63</v>
      </c>
      <c r="BS4" s="101" t="str">
        <f>回答シートA!P122</f>
        <v>記述64</v>
      </c>
      <c r="BT4" s="101" t="str">
        <f>回答シートA!Q122</f>
        <v>記述65</v>
      </c>
      <c r="BU4" s="101" t="str">
        <f>回答シートA!R122</f>
        <v>記述66</v>
      </c>
      <c r="BV4" s="101">
        <f>回答シートA!S122</f>
        <v>0</v>
      </c>
      <c r="BW4" s="101" t="str">
        <f>回答シートA!T122</f>
        <v>問5-2記述67</v>
      </c>
      <c r="BX4" s="101" t="str">
        <f>回答シートA!U122</f>
        <v>問5-2-(1)（記述108）</v>
      </c>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02"/>
      <c r="DK4" s="102"/>
      <c r="DL4" s="102"/>
      <c r="DM4" s="102"/>
      <c r="DN4" s="102"/>
      <c r="DO4" s="102"/>
      <c r="DP4" s="102"/>
      <c r="DQ4" s="102"/>
      <c r="DR4" s="102"/>
      <c r="DS4" s="102"/>
      <c r="DT4" s="102"/>
      <c r="DU4" s="102"/>
      <c r="DV4" s="102"/>
      <c r="DW4" s="102"/>
      <c r="DX4" s="102"/>
      <c r="DY4" s="102"/>
      <c r="DZ4" s="102"/>
      <c r="EA4" s="102"/>
      <c r="EB4" s="102"/>
      <c r="EC4" s="102"/>
      <c r="ED4" s="102"/>
      <c r="EE4" s="102"/>
      <c r="EF4" s="102"/>
      <c r="EG4" s="102"/>
      <c r="EH4" s="102"/>
      <c r="EI4" s="102"/>
      <c r="EJ4" s="102"/>
      <c r="EK4" s="102"/>
      <c r="EL4" s="102"/>
      <c r="EM4" s="102"/>
      <c r="EN4" s="102"/>
      <c r="EO4" s="102"/>
      <c r="EP4" s="102"/>
      <c r="EQ4" s="102"/>
      <c r="ER4" s="102"/>
      <c r="ES4" s="102"/>
      <c r="ET4" s="102"/>
      <c r="EU4" s="102"/>
      <c r="EV4" s="102"/>
      <c r="EW4" s="102"/>
      <c r="EX4" s="102"/>
      <c r="EY4" s="102"/>
      <c r="EZ4" s="102"/>
      <c r="FA4" s="102"/>
      <c r="FB4" s="102"/>
      <c r="FC4" s="102"/>
      <c r="FD4" s="102"/>
      <c r="FE4" s="102"/>
      <c r="FF4" s="102"/>
      <c r="FG4" s="102"/>
      <c r="FH4" s="102"/>
      <c r="FI4" s="102"/>
      <c r="FJ4" s="102"/>
      <c r="FK4" s="102"/>
      <c r="FL4" s="102"/>
      <c r="FM4" s="102"/>
      <c r="FN4" s="102"/>
      <c r="FO4" s="102"/>
      <c r="FP4" s="102"/>
      <c r="FQ4" s="102"/>
      <c r="FR4" s="102"/>
      <c r="FS4" s="102"/>
      <c r="FT4" s="102"/>
      <c r="FU4" s="102"/>
      <c r="FV4" s="102"/>
      <c r="FW4" s="102"/>
      <c r="FX4" s="102"/>
      <c r="FY4" s="102"/>
      <c r="FZ4" s="102"/>
      <c r="GA4" s="102"/>
      <c r="GB4" s="102"/>
      <c r="GC4" s="102"/>
      <c r="GD4" s="102"/>
      <c r="GE4" s="102"/>
      <c r="GF4" s="102"/>
      <c r="GG4" s="102"/>
      <c r="GH4" s="102"/>
      <c r="GI4" s="102"/>
      <c r="GJ4" s="102"/>
      <c r="GK4" s="102"/>
      <c r="GL4" s="102"/>
      <c r="GM4" s="102"/>
      <c r="GN4" s="102"/>
      <c r="GO4" s="102"/>
      <c r="GP4" s="102"/>
      <c r="GQ4" s="102"/>
      <c r="GR4" s="102"/>
      <c r="GS4" s="102"/>
      <c r="GT4" s="102"/>
      <c r="GU4" s="102"/>
      <c r="GV4" s="102"/>
      <c r="GW4" s="102"/>
      <c r="GX4" s="102"/>
      <c r="GY4" s="102"/>
      <c r="GZ4" s="102"/>
      <c r="HA4" s="102"/>
      <c r="HB4" s="102"/>
      <c r="HC4" s="102"/>
      <c r="HD4" s="102"/>
      <c r="HE4" s="102"/>
      <c r="HF4" s="102"/>
      <c r="HG4" s="102"/>
      <c r="HH4" s="102"/>
      <c r="HI4" s="102"/>
      <c r="HJ4" s="102"/>
      <c r="HK4" s="102"/>
      <c r="HL4" s="102"/>
      <c r="HM4" s="102"/>
      <c r="HN4" s="102"/>
      <c r="HO4" s="102"/>
      <c r="HP4" s="102"/>
      <c r="HQ4" s="102"/>
      <c r="HR4" s="102"/>
      <c r="HS4" s="102"/>
      <c r="HT4" s="102"/>
      <c r="HU4" s="102"/>
      <c r="HV4" s="102"/>
      <c r="HW4" s="102"/>
      <c r="HX4" s="102"/>
      <c r="HY4" s="102"/>
      <c r="HZ4" s="102"/>
      <c r="IA4" s="102"/>
      <c r="IB4" s="102"/>
      <c r="IC4" s="102"/>
      <c r="ID4" s="102"/>
      <c r="IE4" s="102"/>
      <c r="IF4" s="102"/>
      <c r="IG4" s="102"/>
      <c r="IH4" s="102"/>
      <c r="II4" s="102"/>
      <c r="IJ4" s="102"/>
      <c r="IK4" s="102"/>
      <c r="IL4" s="102"/>
      <c r="IM4" s="102"/>
      <c r="IN4" s="102"/>
      <c r="IO4" s="102"/>
      <c r="IP4" s="102"/>
      <c r="IQ4" s="102"/>
      <c r="IR4" s="102"/>
      <c r="IS4" s="102"/>
      <c r="IT4" s="102"/>
      <c r="IU4" s="102"/>
      <c r="IV4" s="102"/>
      <c r="IW4" s="102"/>
      <c r="IX4" s="102"/>
      <c r="IY4" s="102"/>
      <c r="IZ4" s="102"/>
      <c r="JA4" s="102"/>
      <c r="JB4" s="102"/>
      <c r="JC4" s="102"/>
      <c r="JD4" s="102"/>
      <c r="JE4" s="102"/>
      <c r="JF4" s="102"/>
      <c r="JG4" s="102"/>
      <c r="JH4" s="102"/>
      <c r="JI4" s="102"/>
      <c r="JJ4" s="102"/>
      <c r="JK4" s="102"/>
      <c r="JL4" s="102"/>
      <c r="JM4" s="102"/>
      <c r="JN4" s="102"/>
      <c r="JO4" s="102"/>
      <c r="JP4" s="102"/>
      <c r="JQ4" s="102"/>
      <c r="JR4" s="102"/>
      <c r="JS4" s="102"/>
      <c r="JT4" s="102"/>
      <c r="JU4" s="102"/>
      <c r="JV4" s="102"/>
      <c r="JW4" s="102"/>
      <c r="JX4" s="102"/>
      <c r="JY4" s="102"/>
      <c r="JZ4" s="102"/>
      <c r="KA4" s="102"/>
      <c r="KB4" s="102"/>
      <c r="KC4" s="102"/>
      <c r="KD4" s="102"/>
      <c r="KE4" s="102"/>
      <c r="KF4" s="102"/>
      <c r="KG4" s="102"/>
      <c r="KH4" s="102"/>
      <c r="KI4" s="102"/>
      <c r="KJ4" s="102"/>
      <c r="KK4" s="102"/>
      <c r="KL4" s="102"/>
      <c r="KM4" s="102"/>
      <c r="KN4" s="102"/>
      <c r="KO4" s="102"/>
      <c r="KP4" s="102"/>
      <c r="KQ4" s="102"/>
      <c r="KR4" s="102"/>
      <c r="KS4" s="102"/>
      <c r="KT4" s="102"/>
      <c r="KU4" s="102"/>
      <c r="KV4" s="102"/>
      <c r="KW4" s="102"/>
      <c r="KX4" s="102"/>
      <c r="KY4" s="102"/>
      <c r="KZ4" s="102"/>
      <c r="LA4" s="102"/>
      <c r="LB4" s="102"/>
      <c r="LC4" s="102"/>
      <c r="LD4" s="102"/>
      <c r="LE4" s="102"/>
      <c r="LF4" s="102"/>
      <c r="LG4" s="102"/>
      <c r="LH4" s="102"/>
      <c r="LI4" s="102"/>
      <c r="LJ4" s="102"/>
      <c r="LK4" s="102"/>
      <c r="LL4" s="102"/>
      <c r="LM4" s="102"/>
      <c r="LN4" s="102"/>
      <c r="LO4" s="102"/>
      <c r="LP4" s="102"/>
      <c r="LQ4" s="102"/>
      <c r="LR4" s="102"/>
      <c r="LS4" s="102"/>
      <c r="LT4" s="102"/>
      <c r="LU4" s="102"/>
      <c r="LV4" s="102"/>
      <c r="LW4" s="102"/>
      <c r="LX4" s="102"/>
      <c r="LY4" s="102"/>
      <c r="LZ4" s="102"/>
      <c r="MA4" s="102"/>
      <c r="MB4" s="102"/>
      <c r="MC4" s="102"/>
      <c r="MD4" s="102"/>
      <c r="ME4" s="102"/>
      <c r="MF4" s="102"/>
      <c r="MG4" s="102"/>
      <c r="MH4" s="102"/>
      <c r="MI4" s="102"/>
      <c r="MJ4" s="102"/>
      <c r="MK4" s="102"/>
      <c r="ML4" s="102"/>
      <c r="MM4" s="102"/>
      <c r="MN4" s="102"/>
      <c r="MO4" s="102"/>
      <c r="MP4" s="102"/>
      <c r="MQ4" s="102"/>
      <c r="MR4" s="102"/>
      <c r="MS4" s="102"/>
      <c r="MT4" s="102"/>
      <c r="MU4" s="102"/>
      <c r="MV4" s="102"/>
      <c r="MW4" s="102"/>
      <c r="MX4" s="102"/>
      <c r="MY4" s="102"/>
      <c r="MZ4" s="102"/>
      <c r="NA4" s="102"/>
      <c r="NB4" s="102"/>
      <c r="NC4" s="102"/>
      <c r="ND4" s="102"/>
      <c r="NE4" s="102"/>
      <c r="NF4" s="102"/>
      <c r="NG4" s="102"/>
      <c r="NH4" s="102"/>
      <c r="NI4" s="102"/>
      <c r="NJ4" s="102"/>
      <c r="NK4" s="102"/>
      <c r="NL4" s="102"/>
      <c r="NM4" s="102"/>
      <c r="NN4" s="102"/>
      <c r="NO4" s="102"/>
      <c r="NP4" s="102"/>
      <c r="NQ4" s="102"/>
      <c r="NR4" s="102"/>
      <c r="NS4" s="102"/>
      <c r="NT4" s="102"/>
      <c r="NU4" s="102"/>
    </row>
    <row r="5" spans="1:385" x14ac:dyDescent="0.4">
      <c r="A5" s="101"/>
      <c r="B5" s="101" t="str">
        <f>回答シートA!C$17</f>
        <v>問1（記述1）</v>
      </c>
      <c r="C5" s="101" t="str">
        <f>回答シートA!C$18</f>
        <v>問1（記述2）</v>
      </c>
      <c r="D5" s="101" t="str">
        <f>回答シートA!C$19</f>
        <v>問1（記述3）</v>
      </c>
      <c r="E5" s="101" t="str">
        <f>回答シートA!C$20</f>
        <v>問1（記述4）</v>
      </c>
      <c r="F5" s="101" t="str">
        <f>回答シートA!C$21</f>
        <v>問1（記述5）</v>
      </c>
      <c r="G5" s="101" t="str">
        <f>回答シートA!C$22</f>
        <v>問1（記述6）</v>
      </c>
      <c r="H5" s="101" t="str">
        <f>回答シートA!C$23</f>
        <v>問1（記述7）</v>
      </c>
      <c r="I5" s="101" t="str">
        <f>回答シートA!C$24</f>
        <v>問1（記述8）</v>
      </c>
      <c r="J5" s="101" t="str">
        <f>回答シートA!C$25</f>
        <v>問1（記述9）</v>
      </c>
      <c r="K5" s="101"/>
      <c r="L5" s="101"/>
      <c r="M5" s="101"/>
      <c r="N5" s="101"/>
      <c r="O5" s="101"/>
      <c r="P5" s="101"/>
      <c r="Q5" s="101"/>
      <c r="R5" s="101"/>
      <c r="S5" s="101"/>
      <c r="T5" s="101"/>
      <c r="U5" s="101"/>
      <c r="V5" s="101"/>
      <c r="W5" s="160" t="str">
        <f>回答シートA!E56</f>
        <v>問3-1（記述19）</v>
      </c>
      <c r="X5" s="160" t="str">
        <f>回答シートA!F56</f>
        <v>問3-1（記述19）</v>
      </c>
      <c r="Y5" s="160" t="str">
        <f>回答シートA!G56</f>
        <v>問3-1（記述19）</v>
      </c>
      <c r="Z5" s="160" t="str">
        <f>回答シートA!H56</f>
        <v>問3-1（記述19）</v>
      </c>
      <c r="AA5" s="102"/>
      <c r="AB5" s="102"/>
      <c r="AC5" s="102"/>
      <c r="AD5" s="101"/>
      <c r="AE5" s="101"/>
      <c r="AF5" s="101"/>
      <c r="AG5" s="101"/>
      <c r="AH5" s="102"/>
      <c r="AI5" s="102"/>
      <c r="AJ5" s="102"/>
      <c r="AK5" s="102"/>
      <c r="AL5" s="101"/>
      <c r="AM5" s="101"/>
      <c r="AN5" s="101"/>
      <c r="AO5" s="102"/>
      <c r="AP5" s="102"/>
      <c r="AQ5" s="102"/>
      <c r="AR5" s="102"/>
      <c r="AS5" s="101"/>
      <c r="AT5" s="101"/>
      <c r="AU5" s="101"/>
      <c r="AV5" s="102"/>
      <c r="AW5" s="102"/>
      <c r="AX5" s="102"/>
      <c r="AY5" s="102"/>
      <c r="AZ5" s="102"/>
      <c r="BA5" s="102"/>
      <c r="BB5" s="102"/>
      <c r="BC5" s="102"/>
      <c r="BD5" s="102"/>
      <c r="BE5" s="102"/>
      <c r="BF5" s="102"/>
      <c r="BG5" s="102"/>
      <c r="BH5" s="102"/>
      <c r="BI5" s="101"/>
      <c r="BJ5" s="101" t="str">
        <f>回答シートA!G123</f>
        <v>記述68</v>
      </c>
      <c r="BK5" s="101" t="str">
        <f>回答シートA!H123</f>
        <v>記述69</v>
      </c>
      <c r="BL5" s="101" t="str">
        <f>回答シートA!I123</f>
        <v>記述70</v>
      </c>
      <c r="BM5" s="101" t="str">
        <f>回答シートA!J123</f>
        <v>記述71</v>
      </c>
      <c r="BN5" s="101" t="str">
        <f>回答シートA!K123</f>
        <v>記述72</v>
      </c>
      <c r="BO5" s="101" t="str">
        <f>回答シートA!L123</f>
        <v>記述73</v>
      </c>
      <c r="BP5" s="101" t="str">
        <f>回答シートA!M123</f>
        <v>記述74</v>
      </c>
      <c r="BQ5" s="101" t="str">
        <f>回答シートA!N123</f>
        <v>記述75</v>
      </c>
      <c r="BR5" s="101" t="str">
        <f>回答シートA!O123</f>
        <v>記述76</v>
      </c>
      <c r="BS5" s="101" t="str">
        <f>回答シートA!P123</f>
        <v>記述77</v>
      </c>
      <c r="BT5" s="101" t="str">
        <f>回答シートA!Q123</f>
        <v>記述78</v>
      </c>
      <c r="BU5" s="101" t="str">
        <f>回答シートA!R123</f>
        <v>記述79</v>
      </c>
      <c r="BV5" s="101">
        <f>回答シートA!S123</f>
        <v>0</v>
      </c>
      <c r="BW5" s="101" t="str">
        <f>回答シートA!T123</f>
        <v>問5-2記述80</v>
      </c>
      <c r="BX5" s="101" t="str">
        <f>回答シートA!U123</f>
        <v>問5-2-(1)（記述109）</v>
      </c>
      <c r="BY5" s="102"/>
      <c r="BZ5" s="102"/>
      <c r="CA5" s="102"/>
      <c r="CB5" s="102"/>
      <c r="CC5" s="102"/>
      <c r="CD5" s="102"/>
      <c r="CE5" s="102"/>
      <c r="CF5" s="102"/>
      <c r="CG5" s="102"/>
      <c r="CH5" s="102"/>
      <c r="CI5" s="102"/>
      <c r="CJ5" s="102"/>
      <c r="CK5" s="102"/>
      <c r="CL5" s="102"/>
      <c r="CM5" s="102"/>
      <c r="CN5" s="102"/>
      <c r="CO5" s="102"/>
      <c r="CP5" s="102"/>
      <c r="CQ5" s="102"/>
      <c r="CR5" s="102"/>
      <c r="CS5" s="102"/>
      <c r="CT5" s="102"/>
      <c r="CU5" s="102"/>
      <c r="CV5" s="102"/>
      <c r="CW5" s="102"/>
      <c r="CX5" s="102"/>
      <c r="CY5" s="102"/>
      <c r="CZ5" s="102"/>
      <c r="DA5" s="102"/>
      <c r="DB5" s="102"/>
      <c r="DC5" s="102"/>
      <c r="DD5" s="102"/>
      <c r="DE5" s="102"/>
      <c r="DF5" s="102"/>
      <c r="DG5" s="102"/>
      <c r="DH5" s="102"/>
      <c r="DI5" s="102"/>
      <c r="DJ5" s="102"/>
      <c r="DK5" s="102"/>
      <c r="DL5" s="102"/>
      <c r="DM5" s="102"/>
      <c r="DN5" s="102"/>
      <c r="DO5" s="102"/>
      <c r="DP5" s="102"/>
      <c r="DQ5" s="102"/>
      <c r="DR5" s="102"/>
      <c r="DS5" s="102"/>
      <c r="DT5" s="102"/>
      <c r="DU5" s="102"/>
      <c r="DV5" s="102"/>
      <c r="DW5" s="102"/>
      <c r="DX5" s="102"/>
      <c r="DY5" s="102"/>
      <c r="DZ5" s="102"/>
      <c r="EA5" s="102"/>
      <c r="EB5" s="102"/>
      <c r="EC5" s="102"/>
      <c r="ED5" s="102"/>
      <c r="EE5" s="102"/>
      <c r="EF5" s="102"/>
      <c r="EG5" s="102"/>
      <c r="EH5" s="102"/>
      <c r="EI5" s="102"/>
      <c r="EJ5" s="102"/>
      <c r="EK5" s="102"/>
      <c r="EL5" s="102"/>
      <c r="EM5" s="102"/>
      <c r="EN5" s="102"/>
      <c r="EO5" s="102"/>
      <c r="EP5" s="102"/>
      <c r="EQ5" s="102"/>
      <c r="ER5" s="102"/>
      <c r="ES5" s="102"/>
      <c r="ET5" s="102"/>
      <c r="EU5" s="102"/>
      <c r="EV5" s="102"/>
      <c r="EW5" s="102"/>
      <c r="EX5" s="102"/>
      <c r="EY5" s="102"/>
      <c r="EZ5" s="102"/>
      <c r="FA5" s="102"/>
      <c r="FB5" s="102"/>
      <c r="FC5" s="102"/>
      <c r="FD5" s="102"/>
      <c r="FE5" s="102"/>
      <c r="FF5" s="102"/>
      <c r="FG5" s="102"/>
      <c r="FH5" s="102"/>
      <c r="FI5" s="102"/>
      <c r="FJ5" s="102"/>
      <c r="FK5" s="102"/>
      <c r="FL5" s="102"/>
      <c r="FM5" s="102"/>
      <c r="FN5" s="102"/>
      <c r="FO5" s="102"/>
      <c r="FP5" s="102"/>
      <c r="FQ5" s="102"/>
      <c r="FR5" s="102"/>
      <c r="FS5" s="102"/>
      <c r="FT5" s="102"/>
      <c r="FU5" s="102"/>
      <c r="FV5" s="102"/>
      <c r="FW5" s="102"/>
      <c r="FX5" s="102"/>
      <c r="FY5" s="102"/>
      <c r="FZ5" s="102"/>
      <c r="GA5" s="102"/>
      <c r="GB5" s="102"/>
      <c r="GC5" s="102"/>
      <c r="GD5" s="102"/>
      <c r="GE5" s="102"/>
      <c r="GF5" s="102"/>
      <c r="GG5" s="102"/>
      <c r="GH5" s="102"/>
      <c r="GI5" s="102"/>
      <c r="GJ5" s="102"/>
      <c r="GK5" s="102"/>
      <c r="GL5" s="102"/>
      <c r="GM5" s="102"/>
      <c r="GN5" s="102"/>
      <c r="GO5" s="102"/>
      <c r="GP5" s="102"/>
      <c r="GQ5" s="102"/>
      <c r="GR5" s="102"/>
      <c r="GS5" s="102"/>
      <c r="GT5" s="102"/>
      <c r="GU5" s="102"/>
      <c r="GV5" s="102"/>
      <c r="GW5" s="102"/>
      <c r="GX5" s="102"/>
      <c r="GY5" s="102"/>
      <c r="GZ5" s="102"/>
      <c r="HA5" s="102"/>
      <c r="HB5" s="102"/>
      <c r="HC5" s="102"/>
      <c r="HD5" s="102"/>
      <c r="HE5" s="102"/>
      <c r="HF5" s="102"/>
      <c r="HG5" s="102"/>
      <c r="HH5" s="102"/>
      <c r="HI5" s="102"/>
      <c r="HJ5" s="102"/>
      <c r="HK5" s="102"/>
      <c r="HL5" s="102"/>
      <c r="HM5" s="102"/>
      <c r="HN5" s="102"/>
      <c r="HO5" s="102"/>
      <c r="HP5" s="102"/>
      <c r="HQ5" s="102"/>
      <c r="HR5" s="102"/>
      <c r="HS5" s="102"/>
      <c r="HT5" s="102"/>
      <c r="HU5" s="102"/>
      <c r="HV5" s="102"/>
      <c r="HW5" s="102"/>
      <c r="HX5" s="102"/>
      <c r="HY5" s="102"/>
      <c r="HZ5" s="102"/>
      <c r="IA5" s="102"/>
      <c r="IB5" s="102"/>
      <c r="IC5" s="102"/>
      <c r="ID5" s="102"/>
      <c r="IE5" s="102"/>
      <c r="IF5" s="102"/>
      <c r="IG5" s="102"/>
      <c r="IH5" s="102"/>
      <c r="II5" s="102"/>
      <c r="IJ5" s="102"/>
      <c r="IK5" s="102"/>
      <c r="IL5" s="102"/>
      <c r="IM5" s="102"/>
      <c r="IN5" s="102"/>
      <c r="IO5" s="102"/>
      <c r="IP5" s="102"/>
      <c r="IQ5" s="102"/>
      <c r="IR5" s="102"/>
      <c r="IS5" s="102"/>
      <c r="IT5" s="102"/>
      <c r="IU5" s="102"/>
      <c r="IV5" s="102"/>
      <c r="IW5" s="102"/>
      <c r="IX5" s="102"/>
      <c r="IY5" s="102"/>
      <c r="IZ5" s="102"/>
      <c r="JA5" s="102"/>
      <c r="JB5" s="102"/>
      <c r="JC5" s="102"/>
      <c r="JD5" s="102"/>
      <c r="JE5" s="102"/>
      <c r="JF5" s="102"/>
      <c r="JG5" s="102"/>
      <c r="JH5" s="102"/>
      <c r="JI5" s="102"/>
      <c r="JJ5" s="102"/>
      <c r="JK5" s="102"/>
      <c r="JL5" s="102"/>
      <c r="JM5" s="102"/>
      <c r="JN5" s="102"/>
      <c r="JO5" s="102"/>
      <c r="JP5" s="102"/>
      <c r="JQ5" s="102"/>
      <c r="JR5" s="102"/>
      <c r="JS5" s="102"/>
      <c r="JT5" s="102"/>
      <c r="JU5" s="102"/>
      <c r="JV5" s="102"/>
      <c r="JW5" s="102"/>
      <c r="JX5" s="102"/>
      <c r="JY5" s="102"/>
      <c r="JZ5" s="102"/>
      <c r="KA5" s="102"/>
      <c r="KB5" s="102"/>
      <c r="KC5" s="102"/>
      <c r="KD5" s="102"/>
      <c r="KE5" s="102"/>
      <c r="KF5" s="102"/>
      <c r="KG5" s="102"/>
      <c r="KH5" s="102"/>
      <c r="KI5" s="102"/>
      <c r="KJ5" s="102"/>
      <c r="KK5" s="102"/>
      <c r="KL5" s="102"/>
      <c r="KM5" s="102"/>
      <c r="KN5" s="102"/>
      <c r="KO5" s="102"/>
      <c r="KP5" s="102"/>
      <c r="KQ5" s="102"/>
      <c r="KR5" s="102"/>
      <c r="KS5" s="102"/>
      <c r="KT5" s="102"/>
      <c r="KU5" s="102"/>
      <c r="KV5" s="102"/>
      <c r="KW5" s="102"/>
      <c r="KX5" s="102"/>
      <c r="KY5" s="102"/>
      <c r="KZ5" s="102"/>
      <c r="LA5" s="102"/>
      <c r="LB5" s="102"/>
      <c r="LC5" s="102"/>
      <c r="LD5" s="102"/>
      <c r="LE5" s="102"/>
      <c r="LF5" s="102"/>
      <c r="LG5" s="102"/>
      <c r="LH5" s="102"/>
      <c r="LI5" s="102"/>
      <c r="LJ5" s="102"/>
      <c r="LK5" s="102"/>
      <c r="LL5" s="102"/>
      <c r="LM5" s="102"/>
      <c r="LN5" s="102"/>
      <c r="LO5" s="102"/>
      <c r="LP5" s="102"/>
      <c r="LQ5" s="102"/>
      <c r="LR5" s="102"/>
      <c r="LS5" s="102"/>
      <c r="LT5" s="102"/>
      <c r="LU5" s="102"/>
      <c r="LV5" s="102"/>
      <c r="LW5" s="102"/>
      <c r="LX5" s="102"/>
      <c r="LY5" s="102"/>
      <c r="LZ5" s="102"/>
      <c r="MA5" s="102"/>
      <c r="MB5" s="102"/>
      <c r="MC5" s="102"/>
      <c r="MD5" s="102"/>
      <c r="ME5" s="102"/>
      <c r="MF5" s="102"/>
      <c r="MG5" s="102"/>
      <c r="MH5" s="102"/>
      <c r="MI5" s="102"/>
      <c r="MJ5" s="102"/>
      <c r="MK5" s="102"/>
      <c r="ML5" s="102"/>
      <c r="MM5" s="102"/>
      <c r="MN5" s="102"/>
      <c r="MO5" s="102"/>
      <c r="MP5" s="102"/>
      <c r="MQ5" s="102"/>
      <c r="MR5" s="102"/>
      <c r="MS5" s="102"/>
      <c r="MT5" s="102"/>
      <c r="MU5" s="102"/>
      <c r="MV5" s="102"/>
      <c r="MW5" s="102"/>
      <c r="MX5" s="102"/>
      <c r="MY5" s="102"/>
      <c r="MZ5" s="102"/>
      <c r="NA5" s="102"/>
      <c r="NB5" s="102"/>
      <c r="NC5" s="102"/>
      <c r="ND5" s="102"/>
      <c r="NE5" s="102"/>
      <c r="NF5" s="102"/>
      <c r="NG5" s="102"/>
      <c r="NH5" s="102"/>
      <c r="NI5" s="102"/>
      <c r="NJ5" s="102"/>
      <c r="NK5" s="102"/>
      <c r="NL5" s="102"/>
      <c r="NM5" s="102"/>
      <c r="NN5" s="102"/>
      <c r="NO5" s="102"/>
      <c r="NP5" s="102"/>
      <c r="NQ5" s="102"/>
      <c r="NR5" s="102"/>
      <c r="NS5" s="102"/>
      <c r="NT5" s="102"/>
      <c r="NU5" s="102"/>
    </row>
    <row r="6" spans="1:385" x14ac:dyDescent="0.4">
      <c r="A6" s="101"/>
      <c r="B6" s="101" t="str">
        <f>回答シートA!C$17</f>
        <v>問1（記述1）</v>
      </c>
      <c r="C6" s="101" t="str">
        <f>回答シートA!C$18</f>
        <v>問1（記述2）</v>
      </c>
      <c r="D6" s="101" t="str">
        <f>回答シートA!C$19</f>
        <v>問1（記述3）</v>
      </c>
      <c r="E6" s="101" t="str">
        <f>回答シートA!C$20</f>
        <v>問1（記述4）</v>
      </c>
      <c r="F6" s="101" t="str">
        <f>回答シートA!C$21</f>
        <v>問1（記述5）</v>
      </c>
      <c r="G6" s="101" t="str">
        <f>回答シートA!C$22</f>
        <v>問1（記述6）</v>
      </c>
      <c r="H6" s="101" t="str">
        <f>回答シートA!C$23</f>
        <v>問1（記述7）</v>
      </c>
      <c r="I6" s="101" t="str">
        <f>回答シートA!C$24</f>
        <v>問1（記述8）</v>
      </c>
      <c r="J6" s="101" t="str">
        <f>回答シートA!C$25</f>
        <v>問1（記述9）</v>
      </c>
      <c r="K6" s="101"/>
      <c r="L6" s="101"/>
      <c r="M6" s="101"/>
      <c r="N6" s="101"/>
      <c r="O6" s="101"/>
      <c r="P6" s="101"/>
      <c r="Q6" s="101"/>
      <c r="R6" s="101"/>
      <c r="S6" s="101"/>
      <c r="T6" s="101"/>
      <c r="U6" s="101"/>
      <c r="V6" s="101"/>
      <c r="W6" s="160" t="str">
        <f>回答シートA!E57</f>
        <v>問3-1（記述23）</v>
      </c>
      <c r="X6" s="160" t="str">
        <f>回答シートA!F57</f>
        <v>問3-1（記述23）</v>
      </c>
      <c r="Y6" s="160" t="str">
        <f>回答シートA!G57</f>
        <v>問3-1（記述23）</v>
      </c>
      <c r="Z6" s="160" t="str">
        <f>回答シートA!H57</f>
        <v>問3-1（記述23）</v>
      </c>
      <c r="AA6" s="102"/>
      <c r="AB6" s="102"/>
      <c r="AC6" s="102"/>
      <c r="AD6" s="101"/>
      <c r="AE6" s="101"/>
      <c r="AF6" s="101"/>
      <c r="AG6" s="101"/>
      <c r="AH6" s="102"/>
      <c r="AI6" s="102"/>
      <c r="AJ6" s="102"/>
      <c r="AK6" s="102"/>
      <c r="AL6" s="101"/>
      <c r="AM6" s="101"/>
      <c r="AN6" s="101"/>
      <c r="AO6" s="102"/>
      <c r="AP6" s="102"/>
      <c r="AQ6" s="102"/>
      <c r="AR6" s="102"/>
      <c r="AS6" s="101"/>
      <c r="AT6" s="101"/>
      <c r="AU6" s="101"/>
      <c r="AV6" s="102"/>
      <c r="AW6" s="102"/>
      <c r="AX6" s="102"/>
      <c r="AY6" s="102"/>
      <c r="AZ6" s="102"/>
      <c r="BA6" s="102"/>
      <c r="BB6" s="102"/>
      <c r="BC6" s="102"/>
      <c r="BD6" s="102"/>
      <c r="BE6" s="102"/>
      <c r="BF6" s="102"/>
      <c r="BG6" s="102"/>
      <c r="BH6" s="102"/>
      <c r="BI6" s="101"/>
      <c r="BJ6" s="101" t="str">
        <f>回答シートA!G124</f>
        <v>記述81</v>
      </c>
      <c r="BK6" s="101" t="str">
        <f>回答シートA!H124</f>
        <v>記述82</v>
      </c>
      <c r="BL6" s="101" t="str">
        <f>回答シートA!I124</f>
        <v>記述83</v>
      </c>
      <c r="BM6" s="101" t="str">
        <f>回答シートA!J124</f>
        <v>記述84</v>
      </c>
      <c r="BN6" s="101" t="str">
        <f>回答シートA!K124</f>
        <v>記述85</v>
      </c>
      <c r="BO6" s="101" t="str">
        <f>回答シートA!L124</f>
        <v>記述86</v>
      </c>
      <c r="BP6" s="101" t="str">
        <f>回答シートA!M124</f>
        <v>記述87</v>
      </c>
      <c r="BQ6" s="101" t="str">
        <f>回答シートA!N124</f>
        <v>記述88</v>
      </c>
      <c r="BR6" s="101" t="str">
        <f>回答シートA!O124</f>
        <v>記述89</v>
      </c>
      <c r="BS6" s="101" t="str">
        <f>回答シートA!P124</f>
        <v>記述90</v>
      </c>
      <c r="BT6" s="101" t="str">
        <f>回答シートA!Q124</f>
        <v>記述91</v>
      </c>
      <c r="BU6" s="101" t="str">
        <f>回答シートA!R124</f>
        <v>記述92</v>
      </c>
      <c r="BV6" s="101">
        <f>回答シートA!S124</f>
        <v>0</v>
      </c>
      <c r="BW6" s="101" t="str">
        <f>回答シートA!T124</f>
        <v>問5-2記述93</v>
      </c>
      <c r="BX6" s="101" t="str">
        <f>回答シートA!U124</f>
        <v>問5-2-(1)（記述110）</v>
      </c>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c r="IW6" s="102"/>
      <c r="IX6" s="102"/>
      <c r="IY6" s="102"/>
      <c r="IZ6" s="102"/>
      <c r="JA6" s="102"/>
      <c r="JB6" s="102"/>
      <c r="JC6" s="102"/>
      <c r="JD6" s="102"/>
      <c r="JE6" s="102"/>
      <c r="JF6" s="102"/>
      <c r="JG6" s="102"/>
      <c r="JH6" s="102"/>
      <c r="JI6" s="102"/>
      <c r="JJ6" s="102"/>
      <c r="JK6" s="102"/>
      <c r="JL6" s="102"/>
      <c r="JM6" s="102"/>
      <c r="JN6" s="102"/>
      <c r="JO6" s="102"/>
      <c r="JP6" s="102"/>
      <c r="JQ6" s="102"/>
      <c r="JR6" s="102"/>
      <c r="JS6" s="102"/>
      <c r="JT6" s="102"/>
      <c r="JU6" s="102"/>
      <c r="JV6" s="102"/>
      <c r="JW6" s="102"/>
      <c r="JX6" s="102"/>
      <c r="JY6" s="102"/>
      <c r="JZ6" s="102"/>
      <c r="KA6" s="102"/>
      <c r="KB6" s="102"/>
      <c r="KC6" s="102"/>
      <c r="KD6" s="102"/>
      <c r="KE6" s="102"/>
      <c r="KF6" s="102"/>
      <c r="KG6" s="102"/>
      <c r="KH6" s="102"/>
      <c r="KI6" s="102"/>
      <c r="KJ6" s="102"/>
      <c r="KK6" s="102"/>
      <c r="KL6" s="102"/>
      <c r="KM6" s="102"/>
      <c r="KN6" s="102"/>
      <c r="KO6" s="102"/>
      <c r="KP6" s="102"/>
      <c r="KQ6" s="102"/>
      <c r="KR6" s="102"/>
      <c r="KS6" s="102"/>
      <c r="KT6" s="102"/>
      <c r="KU6" s="102"/>
      <c r="KV6" s="102"/>
      <c r="KW6" s="102"/>
      <c r="KX6" s="102"/>
      <c r="KY6" s="102"/>
      <c r="KZ6" s="102"/>
      <c r="LA6" s="102"/>
      <c r="LB6" s="102"/>
      <c r="LC6" s="102"/>
      <c r="LD6" s="102"/>
      <c r="LE6" s="102"/>
      <c r="LF6" s="102"/>
      <c r="LG6" s="102"/>
      <c r="LH6" s="102"/>
      <c r="LI6" s="102"/>
      <c r="LJ6" s="102"/>
      <c r="LK6" s="102"/>
      <c r="LL6" s="102"/>
      <c r="LM6" s="102"/>
      <c r="LN6" s="102"/>
      <c r="LO6" s="102"/>
      <c r="LP6" s="102"/>
      <c r="LQ6" s="102"/>
      <c r="LR6" s="102"/>
      <c r="LS6" s="102"/>
      <c r="LT6" s="102"/>
      <c r="LU6" s="102"/>
      <c r="LV6" s="102"/>
      <c r="LW6" s="102"/>
      <c r="LX6" s="102"/>
      <c r="LY6" s="102"/>
      <c r="LZ6" s="102"/>
      <c r="MA6" s="102"/>
      <c r="MB6" s="102"/>
      <c r="MC6" s="102"/>
      <c r="MD6" s="102"/>
      <c r="ME6" s="102"/>
      <c r="MF6" s="102"/>
      <c r="MG6" s="102"/>
      <c r="MH6" s="102"/>
      <c r="MI6" s="102"/>
      <c r="MJ6" s="102"/>
      <c r="MK6" s="102"/>
      <c r="ML6" s="102"/>
      <c r="MM6" s="102"/>
      <c r="MN6" s="102"/>
      <c r="MO6" s="102"/>
      <c r="MP6" s="102"/>
      <c r="MQ6" s="102"/>
      <c r="MR6" s="102"/>
      <c r="MS6" s="102"/>
      <c r="MT6" s="102"/>
      <c r="MU6" s="102"/>
      <c r="MV6" s="102"/>
      <c r="MW6" s="102"/>
      <c r="MX6" s="102"/>
      <c r="MY6" s="102"/>
      <c r="MZ6" s="102"/>
      <c r="NA6" s="102"/>
      <c r="NB6" s="102"/>
      <c r="NC6" s="102"/>
      <c r="ND6" s="102"/>
      <c r="NE6" s="102"/>
      <c r="NF6" s="102"/>
      <c r="NG6" s="102"/>
      <c r="NH6" s="102"/>
      <c r="NI6" s="102"/>
      <c r="NJ6" s="102"/>
      <c r="NK6" s="102"/>
      <c r="NL6" s="102"/>
      <c r="NM6" s="102"/>
      <c r="NN6" s="102"/>
      <c r="NO6" s="102"/>
      <c r="NP6" s="102"/>
      <c r="NQ6" s="102"/>
      <c r="NR6" s="102"/>
      <c r="NS6" s="102"/>
      <c r="NT6" s="102"/>
      <c r="NU6" s="102"/>
    </row>
    <row r="7" spans="1:385" x14ac:dyDescent="0.4">
      <c r="A7" s="101"/>
      <c r="B7" s="101" t="str">
        <f>回答シートA!C$17</f>
        <v>問1（記述1）</v>
      </c>
      <c r="C7" s="101" t="str">
        <f>回答シートA!C$18</f>
        <v>問1（記述2）</v>
      </c>
      <c r="D7" s="101" t="str">
        <f>回答シートA!C$19</f>
        <v>問1（記述3）</v>
      </c>
      <c r="E7" s="101" t="str">
        <f>回答シートA!C$20</f>
        <v>問1（記述4）</v>
      </c>
      <c r="F7" s="101" t="str">
        <f>回答シートA!C$21</f>
        <v>問1（記述5）</v>
      </c>
      <c r="G7" s="101" t="str">
        <f>回答シートA!C$22</f>
        <v>問1（記述6）</v>
      </c>
      <c r="H7" s="101" t="str">
        <f>回答シートA!C$23</f>
        <v>問1（記述7）</v>
      </c>
      <c r="I7" s="101" t="str">
        <f>回答シートA!C$24</f>
        <v>問1（記述8）</v>
      </c>
      <c r="J7" s="101" t="str">
        <f>回答シートA!C$25</f>
        <v>問1（記述9）</v>
      </c>
      <c r="K7" s="101"/>
      <c r="L7" s="101"/>
      <c r="M7" s="101"/>
      <c r="N7" s="101"/>
      <c r="O7" s="101"/>
      <c r="P7" s="101"/>
      <c r="Q7" s="101"/>
      <c r="R7" s="101"/>
      <c r="S7" s="101"/>
      <c r="T7" s="101"/>
      <c r="U7" s="101"/>
      <c r="V7" s="101"/>
      <c r="W7" s="160" t="str">
        <f>回答シートA!E58</f>
        <v>問3-1（記述27）</v>
      </c>
      <c r="X7" s="160" t="str">
        <f>回答シートA!F58</f>
        <v>問3-1（記述27）</v>
      </c>
      <c r="Y7" s="160" t="str">
        <f>回答シートA!G58</f>
        <v>問3-1（記述27）</v>
      </c>
      <c r="Z7" s="160" t="str">
        <f>回答シートA!H58</f>
        <v>問3-1（記述27）</v>
      </c>
      <c r="AA7" s="102"/>
      <c r="AB7" s="102"/>
      <c r="AC7" s="102"/>
      <c r="AD7" s="101"/>
      <c r="AE7" s="101"/>
      <c r="AF7" s="101"/>
      <c r="AG7" s="101"/>
      <c r="AH7" s="102"/>
      <c r="AI7" s="102"/>
      <c r="AJ7" s="102"/>
      <c r="AK7" s="102"/>
      <c r="AL7" s="101"/>
      <c r="AM7" s="101"/>
      <c r="AN7" s="101"/>
      <c r="AO7" s="102"/>
      <c r="AP7" s="102"/>
      <c r="AQ7" s="102"/>
      <c r="AR7" s="102"/>
      <c r="AS7" s="101"/>
      <c r="AT7" s="101"/>
      <c r="AU7" s="101"/>
      <c r="AV7" s="102"/>
      <c r="AW7" s="102"/>
      <c r="AX7" s="102"/>
      <c r="AY7" s="102"/>
      <c r="AZ7" s="102"/>
      <c r="BA7" s="102"/>
      <c r="BB7" s="102"/>
      <c r="BC7" s="102"/>
      <c r="BD7" s="102"/>
      <c r="BE7" s="102"/>
      <c r="BF7" s="102"/>
      <c r="BG7" s="102"/>
      <c r="BH7" s="102"/>
      <c r="BI7" s="101"/>
      <c r="BJ7" s="101" t="str">
        <f>回答シートA!G125</f>
        <v>記述94</v>
      </c>
      <c r="BK7" s="101" t="str">
        <f>回答シートA!H125</f>
        <v>記述95</v>
      </c>
      <c r="BL7" s="101" t="str">
        <f>回答シートA!I125</f>
        <v>記述96</v>
      </c>
      <c r="BM7" s="101" t="str">
        <f>回答シートA!J125</f>
        <v>記述97</v>
      </c>
      <c r="BN7" s="101" t="str">
        <f>回答シートA!K125</f>
        <v>記述98</v>
      </c>
      <c r="BO7" s="101" t="str">
        <f>回答シートA!L125</f>
        <v>記述99</v>
      </c>
      <c r="BP7" s="101" t="str">
        <f>回答シートA!M125</f>
        <v>記述100</v>
      </c>
      <c r="BQ7" s="101" t="str">
        <f>回答シートA!N125</f>
        <v>記述101</v>
      </c>
      <c r="BR7" s="101" t="str">
        <f>回答シートA!O125</f>
        <v>記述102</v>
      </c>
      <c r="BS7" s="101" t="str">
        <f>回答シートA!P125</f>
        <v>記述103</v>
      </c>
      <c r="BT7" s="101" t="str">
        <f>回答シートA!Q125</f>
        <v>記述104</v>
      </c>
      <c r="BU7" s="101" t="str">
        <f>回答シートA!R125</f>
        <v>記述105</v>
      </c>
      <c r="BV7" s="101">
        <f>回答シートA!S125</f>
        <v>0</v>
      </c>
      <c r="BW7" s="101" t="str">
        <f>回答シートA!T125</f>
        <v>問5-2記述106</v>
      </c>
      <c r="BX7" s="101" t="str">
        <f>回答シートA!U125</f>
        <v>問5-2-(1)（記述111）</v>
      </c>
      <c r="BY7" s="102"/>
      <c r="BZ7" s="102"/>
      <c r="CA7" s="102"/>
      <c r="CB7" s="102"/>
      <c r="CC7" s="102"/>
      <c r="CD7" s="102"/>
      <c r="CE7" s="102"/>
      <c r="CF7" s="102"/>
      <c r="CG7" s="102"/>
      <c r="CH7" s="102"/>
      <c r="CI7" s="102"/>
      <c r="CJ7" s="102"/>
      <c r="CK7" s="102"/>
      <c r="CL7" s="102"/>
      <c r="CM7" s="102"/>
      <c r="CN7" s="102"/>
      <c r="CO7" s="102"/>
      <c r="CP7" s="102"/>
      <c r="CQ7" s="102"/>
      <c r="CR7" s="102"/>
      <c r="CS7" s="102"/>
      <c r="CT7" s="102"/>
      <c r="CU7" s="102"/>
      <c r="CV7" s="102"/>
      <c r="CW7" s="102"/>
      <c r="CX7" s="102"/>
      <c r="CY7" s="102"/>
      <c r="CZ7" s="102"/>
      <c r="DA7" s="102"/>
      <c r="DB7" s="102"/>
      <c r="DC7" s="102"/>
      <c r="DD7" s="102"/>
      <c r="DE7" s="102"/>
      <c r="DF7" s="102"/>
      <c r="DG7" s="102"/>
      <c r="DH7" s="102"/>
      <c r="DI7" s="102"/>
      <c r="DJ7" s="102"/>
      <c r="DK7" s="102"/>
      <c r="DL7" s="102"/>
      <c r="DM7" s="102"/>
      <c r="DN7" s="102"/>
      <c r="DO7" s="102"/>
      <c r="DP7" s="102"/>
      <c r="DQ7" s="102"/>
      <c r="DR7" s="102"/>
      <c r="DS7" s="102"/>
      <c r="DT7" s="102"/>
      <c r="DU7" s="102"/>
      <c r="DV7" s="102"/>
      <c r="DW7" s="102"/>
      <c r="DX7" s="102"/>
      <c r="DY7" s="102"/>
      <c r="DZ7" s="102"/>
      <c r="EA7" s="102"/>
      <c r="EB7" s="102"/>
      <c r="EC7" s="102"/>
      <c r="ED7" s="102"/>
      <c r="EE7" s="102"/>
      <c r="EF7" s="102"/>
      <c r="EG7" s="102"/>
      <c r="EH7" s="102"/>
      <c r="EI7" s="102"/>
      <c r="EJ7" s="102"/>
      <c r="EK7" s="102"/>
      <c r="EL7" s="102"/>
      <c r="EM7" s="102"/>
      <c r="EN7" s="102"/>
      <c r="EO7" s="102"/>
      <c r="EP7" s="102"/>
      <c r="EQ7" s="102"/>
      <c r="ER7" s="102"/>
      <c r="ES7" s="102"/>
      <c r="ET7" s="102"/>
      <c r="EU7" s="102"/>
      <c r="EV7" s="102"/>
      <c r="EW7" s="102"/>
      <c r="EX7" s="102"/>
      <c r="EY7" s="102"/>
      <c r="EZ7" s="102"/>
      <c r="FA7" s="102"/>
      <c r="FB7" s="102"/>
      <c r="FC7" s="102"/>
      <c r="FD7" s="102"/>
      <c r="FE7" s="102"/>
      <c r="FF7" s="102"/>
      <c r="FG7" s="102"/>
      <c r="FH7" s="102"/>
      <c r="FI7" s="102"/>
      <c r="FJ7" s="102"/>
      <c r="FK7" s="102"/>
      <c r="FL7" s="102"/>
      <c r="FM7" s="102"/>
      <c r="FN7" s="102"/>
      <c r="FO7" s="102"/>
      <c r="FP7" s="102"/>
      <c r="FQ7" s="102"/>
      <c r="FR7" s="102"/>
      <c r="FS7" s="102"/>
      <c r="FT7" s="102"/>
      <c r="FU7" s="102"/>
      <c r="FV7" s="102"/>
      <c r="FW7" s="102"/>
      <c r="FX7" s="102"/>
      <c r="FY7" s="102"/>
      <c r="FZ7" s="102"/>
      <c r="GA7" s="102"/>
      <c r="GB7" s="102"/>
      <c r="GC7" s="102"/>
      <c r="GD7" s="102"/>
      <c r="GE7" s="102"/>
      <c r="GF7" s="102"/>
      <c r="GG7" s="102"/>
      <c r="GH7" s="102"/>
      <c r="GI7" s="102"/>
      <c r="GJ7" s="102"/>
      <c r="GK7" s="102"/>
      <c r="GL7" s="102"/>
      <c r="GM7" s="102"/>
      <c r="GN7" s="102"/>
      <c r="GO7" s="102"/>
      <c r="GP7" s="102"/>
      <c r="GQ7" s="102"/>
      <c r="GR7" s="102"/>
      <c r="GS7" s="102"/>
      <c r="GT7" s="102"/>
      <c r="GU7" s="102"/>
      <c r="GV7" s="102"/>
      <c r="GW7" s="102"/>
      <c r="GX7" s="102"/>
      <c r="GY7" s="102"/>
      <c r="GZ7" s="102"/>
      <c r="HA7" s="102"/>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02"/>
      <c r="JR7" s="102"/>
      <c r="JS7" s="102"/>
      <c r="JT7" s="102"/>
      <c r="JU7" s="102"/>
      <c r="JV7" s="102"/>
      <c r="JW7" s="102"/>
      <c r="JX7" s="102"/>
      <c r="JY7" s="102"/>
      <c r="JZ7" s="102"/>
      <c r="KA7" s="102"/>
      <c r="KB7" s="102"/>
      <c r="KC7" s="102"/>
      <c r="KD7" s="102"/>
      <c r="KE7" s="102"/>
      <c r="KF7" s="102"/>
      <c r="KG7" s="102"/>
      <c r="KH7" s="102"/>
      <c r="KI7" s="102"/>
      <c r="KJ7" s="102"/>
      <c r="KK7" s="102"/>
      <c r="KL7" s="102"/>
      <c r="KM7" s="102"/>
      <c r="KN7" s="102"/>
      <c r="KO7" s="102"/>
      <c r="KP7" s="102"/>
      <c r="KQ7" s="102"/>
      <c r="KR7" s="102"/>
      <c r="KS7" s="102"/>
      <c r="KT7" s="102"/>
      <c r="KU7" s="102"/>
      <c r="KV7" s="102"/>
      <c r="KW7" s="102"/>
      <c r="KX7" s="102"/>
      <c r="KY7" s="102"/>
      <c r="KZ7" s="102"/>
      <c r="LA7" s="102"/>
      <c r="LB7" s="102"/>
      <c r="LC7" s="102"/>
      <c r="LD7" s="102"/>
      <c r="LE7" s="102"/>
      <c r="LF7" s="102"/>
      <c r="LG7" s="102"/>
      <c r="LH7" s="102"/>
      <c r="LI7" s="102"/>
      <c r="LJ7" s="102"/>
      <c r="LK7" s="102"/>
      <c r="LL7" s="102"/>
      <c r="LM7" s="102"/>
      <c r="LN7" s="102"/>
      <c r="LO7" s="102"/>
      <c r="LP7" s="102"/>
      <c r="LQ7" s="102"/>
      <c r="LR7" s="102"/>
      <c r="LS7" s="102"/>
      <c r="LT7" s="102"/>
      <c r="LU7" s="102"/>
      <c r="LV7" s="102"/>
      <c r="LW7" s="102"/>
      <c r="LX7" s="102"/>
      <c r="LY7" s="102"/>
      <c r="LZ7" s="102"/>
      <c r="MA7" s="102"/>
      <c r="MB7" s="102"/>
      <c r="MC7" s="102"/>
      <c r="MD7" s="102"/>
      <c r="ME7" s="102"/>
      <c r="MF7" s="102"/>
      <c r="MG7" s="102"/>
      <c r="MH7" s="102"/>
      <c r="MI7" s="102"/>
      <c r="MJ7" s="102"/>
      <c r="MK7" s="102"/>
      <c r="ML7" s="102"/>
      <c r="MM7" s="102"/>
      <c r="MN7" s="102"/>
      <c r="MO7" s="102"/>
      <c r="MP7" s="102"/>
      <c r="MQ7" s="102"/>
      <c r="MR7" s="102"/>
      <c r="MS7" s="102"/>
      <c r="MT7" s="102"/>
      <c r="MU7" s="102"/>
      <c r="MV7" s="102"/>
      <c r="MW7" s="102"/>
      <c r="MX7" s="102"/>
      <c r="MY7" s="102"/>
      <c r="MZ7" s="102"/>
      <c r="NA7" s="102"/>
      <c r="NB7" s="102"/>
      <c r="NC7" s="102"/>
      <c r="ND7" s="102"/>
      <c r="NE7" s="102"/>
      <c r="NF7" s="102"/>
      <c r="NG7" s="102"/>
      <c r="NH7" s="102"/>
      <c r="NI7" s="102"/>
      <c r="NJ7" s="102"/>
      <c r="NK7" s="102"/>
      <c r="NL7" s="102"/>
      <c r="NM7" s="102"/>
      <c r="NN7" s="102"/>
      <c r="NO7" s="102"/>
      <c r="NP7" s="102"/>
      <c r="NQ7" s="102"/>
      <c r="NR7" s="102"/>
      <c r="NS7" s="102"/>
      <c r="NT7" s="102"/>
      <c r="NU7" s="102"/>
    </row>
  </sheetData>
  <mergeCells count="13">
    <mergeCell ref="IZ1:JD1"/>
    <mergeCell ref="JE1:JH1"/>
    <mergeCell ref="JI1:JN1"/>
    <mergeCell ref="JU1:JZ1"/>
    <mergeCell ref="LC1:LH1"/>
    <mergeCell ref="LI1:LN1"/>
    <mergeCell ref="JO1:JT1"/>
    <mergeCell ref="KM1:KP1"/>
    <mergeCell ref="KA1:KD1"/>
    <mergeCell ref="KE1:KH1"/>
    <mergeCell ref="KI1:KL1"/>
    <mergeCell ref="KQ1:KV1"/>
    <mergeCell ref="KW1:LB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5A945-60D2-4D3E-BDDF-EB370C3B4264}">
  <sheetPr>
    <tabColor theme="9" tint="0.59999389629810485"/>
  </sheetPr>
  <dimension ref="A1:U528"/>
  <sheetViews>
    <sheetView workbookViewId="0">
      <pane ySplit="15" topLeftCell="A17" activePane="bottomLeft" state="frozen"/>
      <selection pane="bottomLeft" activeCell="B35" sqref="B35"/>
    </sheetView>
  </sheetViews>
  <sheetFormatPr defaultColWidth="9" defaultRowHeight="18.75" customHeight="1" x14ac:dyDescent="0.4"/>
  <cols>
    <col min="1" max="1" width="11" customWidth="1"/>
    <col min="2" max="2" width="57.375" customWidth="1"/>
    <col min="3" max="3" width="18" style="53" customWidth="1"/>
    <col min="13" max="13" width="9" style="58"/>
    <col min="14" max="14" width="9" style="72"/>
    <col min="21" max="21" width="21.125" customWidth="1"/>
  </cols>
  <sheetData>
    <row r="1" spans="2:14" s="58" customFormat="1" ht="18.75" customHeight="1" x14ac:dyDescent="0.4">
      <c r="D1" s="69">
        <v>1</v>
      </c>
      <c r="N1" s="72"/>
    </row>
    <row r="2" spans="2:14" s="58" customFormat="1" ht="18.75" customHeight="1" x14ac:dyDescent="0.4">
      <c r="B2" s="58">
        <v>1</v>
      </c>
      <c r="D2" s="3">
        <f>IF($D1=$B2,1,"")</f>
        <v>1</v>
      </c>
      <c r="E2" s="3" t="str">
        <f>IF($D1=B3,1,"")</f>
        <v/>
      </c>
      <c r="F2" s="3" t="str">
        <f>IF(D1=B4,1,"")</f>
        <v/>
      </c>
      <c r="G2" s="3" t="str">
        <f>IF(D1=B5,1,"")</f>
        <v/>
      </c>
      <c r="H2" s="3" t="str">
        <f>IF(D1=B6,1,"")</f>
        <v/>
      </c>
      <c r="I2" s="3" t="str">
        <f>IF(D1=B7,1,"")</f>
        <v/>
      </c>
      <c r="J2" s="3" t="str">
        <f>IF(D1=B8,1,"")</f>
        <v/>
      </c>
      <c r="K2" s="3" t="str">
        <f>IF(D1=B9,1,"")</f>
        <v/>
      </c>
      <c r="L2" s="3" t="str">
        <f>IF(D1=B10,1,"")</f>
        <v/>
      </c>
      <c r="M2" s="3"/>
      <c r="N2" s="72">
        <f>IF(D1=B10,1,0)</f>
        <v>0</v>
      </c>
    </row>
    <row r="3" spans="2:14" s="58" customFormat="1" ht="18.75" customHeight="1" x14ac:dyDescent="0.4">
      <c r="B3" s="58">
        <v>2</v>
      </c>
      <c r="N3" s="72"/>
    </row>
    <row r="4" spans="2:14" s="58" customFormat="1" ht="18.75" customHeight="1" x14ac:dyDescent="0.4">
      <c r="B4" s="58">
        <v>3</v>
      </c>
      <c r="D4" s="69" t="str">
        <f>回答シート!$C105</f>
        <v>選択</v>
      </c>
      <c r="N4" s="72"/>
    </row>
    <row r="5" spans="2:14" s="58" customFormat="1" ht="18.75" customHeight="1" x14ac:dyDescent="0.4">
      <c r="B5" s="58">
        <v>4</v>
      </c>
      <c r="D5" s="70" t="str">
        <f>IF($D4=B5,1,"")</f>
        <v/>
      </c>
      <c r="E5" s="70" t="str">
        <f>IF($E4=B6,1,"")</f>
        <v/>
      </c>
      <c r="F5" s="70" t="str">
        <f>IF($F4=B7,1,"")</f>
        <v/>
      </c>
      <c r="G5" s="70" t="str">
        <f>IF($G4=B8,1,"")</f>
        <v/>
      </c>
      <c r="H5" s="70" t="str">
        <f>IF($H4=B9,1,"")</f>
        <v/>
      </c>
      <c r="I5" s="70" t="str">
        <f>IF($I4=B10,1,"")</f>
        <v/>
      </c>
      <c r="J5" s="70" t="str">
        <f>IF($J4=B11,1,"")</f>
        <v/>
      </c>
      <c r="K5" s="70" t="str">
        <f>IF($K4=B12,1,"")</f>
        <v/>
      </c>
      <c r="L5" s="70" t="str">
        <f>IF($L4=B13,1,"")</f>
        <v/>
      </c>
      <c r="M5" s="58" t="str">
        <f>回答シート!$C105</f>
        <v>選択</v>
      </c>
      <c r="N5" s="72"/>
    </row>
    <row r="6" spans="2:14" s="58" customFormat="1" ht="18.75" customHeight="1" x14ac:dyDescent="0.4">
      <c r="B6" s="58">
        <v>5</v>
      </c>
      <c r="M6" s="58" t="str">
        <f>回答シート!$C106</f>
        <v>選択</v>
      </c>
      <c r="N6" s="72"/>
    </row>
    <row r="7" spans="2:14" s="58" customFormat="1" ht="18.75" customHeight="1" x14ac:dyDescent="0.4">
      <c r="B7" s="58">
        <v>6</v>
      </c>
      <c r="M7" s="58" t="str">
        <f>回答シート!$C107</f>
        <v>選択</v>
      </c>
      <c r="N7" s="72"/>
    </row>
    <row r="8" spans="2:14" s="58" customFormat="1" ht="18.75" customHeight="1" x14ac:dyDescent="0.4">
      <c r="B8" s="58">
        <v>7</v>
      </c>
      <c r="M8" s="58" t="str">
        <f>回答シート!$C108</f>
        <v>選択</v>
      </c>
      <c r="N8" s="72"/>
    </row>
    <row r="9" spans="2:14" s="58" customFormat="1" ht="18.75" customHeight="1" x14ac:dyDescent="0.4">
      <c r="B9" s="58">
        <v>8</v>
      </c>
      <c r="M9" s="58" t="str">
        <f>回答シート!$C109</f>
        <v>選択</v>
      </c>
      <c r="N9" s="72"/>
    </row>
    <row r="10" spans="2:14" s="58" customFormat="1" ht="18.75" customHeight="1" x14ac:dyDescent="0.4">
      <c r="B10" s="58">
        <v>9</v>
      </c>
      <c r="M10" s="58" t="str">
        <f>回答シート!$C110</f>
        <v>選択</v>
      </c>
      <c r="N10" s="72"/>
    </row>
    <row r="11" spans="2:14" s="58" customFormat="1" ht="18.75" customHeight="1" x14ac:dyDescent="0.4">
      <c r="B11" s="58">
        <v>10</v>
      </c>
      <c r="N11" s="72"/>
    </row>
    <row r="12" spans="2:14" s="58" customFormat="1" ht="18.75" customHeight="1" x14ac:dyDescent="0.4">
      <c r="B12" s="58">
        <v>11</v>
      </c>
      <c r="N12" s="72"/>
    </row>
    <row r="13" spans="2:14" s="58" customFormat="1" ht="18.75" customHeight="1" x14ac:dyDescent="0.4">
      <c r="B13" s="58">
        <v>12</v>
      </c>
      <c r="N13" s="72"/>
    </row>
    <row r="14" spans="2:14" s="58" customFormat="1" ht="18.75" customHeight="1" x14ac:dyDescent="0.4">
      <c r="N14" s="72"/>
    </row>
    <row r="15" spans="2:14" s="58" customFormat="1" ht="18.75" customHeight="1" x14ac:dyDescent="0.4">
      <c r="D15" s="58">
        <v>1</v>
      </c>
      <c r="E15" s="58">
        <v>2</v>
      </c>
      <c r="F15" s="58">
        <v>3</v>
      </c>
      <c r="G15" s="58">
        <v>4</v>
      </c>
      <c r="H15" s="58">
        <v>5</v>
      </c>
      <c r="I15" s="58">
        <v>6</v>
      </c>
      <c r="J15" s="58">
        <v>7</v>
      </c>
      <c r="K15" s="58">
        <v>8</v>
      </c>
      <c r="L15" s="58">
        <v>9</v>
      </c>
      <c r="N15" s="72"/>
    </row>
    <row r="16" spans="2:14" s="58" customFormat="1" ht="18.75" customHeight="1" x14ac:dyDescent="0.4">
      <c r="N16" s="72"/>
    </row>
    <row r="17" spans="1:14" s="58" customFormat="1" ht="18.75" customHeight="1" x14ac:dyDescent="0.4">
      <c r="B17" s="58" t="s">
        <v>647</v>
      </c>
      <c r="C17" s="77" t="str">
        <f>回答シート!D5</f>
        <v>問1（記述1）</v>
      </c>
      <c r="D17" s="75"/>
      <c r="E17" s="75"/>
      <c r="N17" s="72"/>
    </row>
    <row r="18" spans="1:14" s="58" customFormat="1" ht="18.75" customHeight="1" x14ac:dyDescent="0.4">
      <c r="B18" s="58" t="s">
        <v>648</v>
      </c>
      <c r="C18" s="77" t="str">
        <f>回答シート!D6</f>
        <v>問1（記述2）</v>
      </c>
      <c r="D18" s="75"/>
      <c r="E18" s="75"/>
      <c r="N18" s="72"/>
    </row>
    <row r="19" spans="1:14" s="58" customFormat="1" ht="18.75" customHeight="1" x14ac:dyDescent="0.4">
      <c r="B19" s="58" t="s">
        <v>27</v>
      </c>
      <c r="C19" s="77" t="str">
        <f>回答シート!D7</f>
        <v>問1（記述3）</v>
      </c>
      <c r="D19" s="75"/>
      <c r="E19" s="75"/>
      <c r="N19" s="72"/>
    </row>
    <row r="20" spans="1:14" s="58" customFormat="1" ht="18.75" customHeight="1" x14ac:dyDescent="0.4">
      <c r="B20" s="58" t="s">
        <v>26</v>
      </c>
      <c r="C20" s="77" t="str">
        <f>回答シート!D8</f>
        <v>問1（記述4）</v>
      </c>
      <c r="D20" s="75"/>
      <c r="E20" s="75"/>
      <c r="N20" s="72"/>
    </row>
    <row r="21" spans="1:14" s="58" customFormat="1" ht="18.75" customHeight="1" x14ac:dyDescent="0.4">
      <c r="B21" s="58" t="s">
        <v>28</v>
      </c>
      <c r="C21" s="77" t="str">
        <f>回答シート!D9</f>
        <v>問1（記述5）</v>
      </c>
      <c r="D21" s="75"/>
      <c r="E21" s="75"/>
      <c r="N21" s="72"/>
    </row>
    <row r="22" spans="1:14" s="58" customFormat="1" ht="18.75" customHeight="1" x14ac:dyDescent="0.4">
      <c r="B22" s="58" t="s">
        <v>29</v>
      </c>
      <c r="C22" s="77" t="str">
        <f>回答シート!D10</f>
        <v>問1（記述6）</v>
      </c>
      <c r="D22" s="75"/>
      <c r="E22" s="75"/>
      <c r="N22" s="72"/>
    </row>
    <row r="23" spans="1:14" s="58" customFormat="1" ht="18.75" customHeight="1" x14ac:dyDescent="0.4">
      <c r="B23" s="58" t="s">
        <v>30</v>
      </c>
      <c r="C23" s="77" t="str">
        <f>回答シート!D11</f>
        <v>問1（記述7）</v>
      </c>
      <c r="D23" s="75"/>
      <c r="E23" s="75"/>
      <c r="N23" s="72"/>
    </row>
    <row r="24" spans="1:14" s="58" customFormat="1" ht="18.75" customHeight="1" x14ac:dyDescent="0.4">
      <c r="B24" s="58" t="s">
        <v>31</v>
      </c>
      <c r="C24" s="77" t="str">
        <f>回答シート!D12</f>
        <v>問1（記述8）</v>
      </c>
      <c r="D24" s="75"/>
      <c r="E24" s="75"/>
      <c r="N24" s="72"/>
    </row>
    <row r="25" spans="1:14" s="58" customFormat="1" ht="18.75" customHeight="1" x14ac:dyDescent="0.4">
      <c r="B25" s="58" t="s">
        <v>32</v>
      </c>
      <c r="C25" s="77" t="str">
        <f>回答シート!D13</f>
        <v>問1（記述9）</v>
      </c>
      <c r="D25" s="75"/>
      <c r="E25" s="75"/>
      <c r="N25" s="72"/>
    </row>
    <row r="26" spans="1:14" s="58" customFormat="1" ht="18.75" customHeight="1" x14ac:dyDescent="0.4">
      <c r="D26" s="76"/>
      <c r="E26" s="76"/>
      <c r="N26" s="72"/>
    </row>
    <row r="27" spans="1:14" s="58" customFormat="1" ht="18.75" customHeight="1" x14ac:dyDescent="0.4">
      <c r="N27" s="72"/>
    </row>
    <row r="28" spans="1:14" s="58" customFormat="1" ht="18.75" customHeight="1" x14ac:dyDescent="0.4">
      <c r="N28" s="72"/>
    </row>
    <row r="29" spans="1:14" s="58" customFormat="1" ht="18.75" customHeight="1" x14ac:dyDescent="0.4">
      <c r="N29" s="72"/>
    </row>
    <row r="30" spans="1:14" ht="18.75" customHeight="1" x14ac:dyDescent="0.4">
      <c r="B30" t="s">
        <v>208</v>
      </c>
      <c r="D30" s="69" t="str">
        <f>回答シート!C18</f>
        <v>選択</v>
      </c>
      <c r="E30" s="58"/>
      <c r="F30" s="58"/>
      <c r="G30" s="58"/>
      <c r="H30" s="58"/>
      <c r="I30" s="58"/>
      <c r="J30" s="58"/>
    </row>
    <row r="31" spans="1:14" ht="18.75" customHeight="1" x14ac:dyDescent="0.4">
      <c r="A31" s="1"/>
      <c r="B31" t="s">
        <v>203</v>
      </c>
      <c r="D31" s="3" t="str">
        <f>IF($D30=$B31,1,"")</f>
        <v/>
      </c>
      <c r="E31" s="3" t="str">
        <f>IF($D30=B32,1,"")</f>
        <v/>
      </c>
      <c r="F31" s="3" t="str">
        <f>IF(D30=B33,1,"")</f>
        <v/>
      </c>
      <c r="G31" s="3" t="str">
        <f>IF(D30=B34,1,"")</f>
        <v/>
      </c>
      <c r="H31" s="3" t="str">
        <f>IF(D30=B35,1,"")</f>
        <v/>
      </c>
      <c r="I31" s="3" t="str">
        <f>IF(D30=B36,1,"")</f>
        <v/>
      </c>
      <c r="J31" s="78">
        <f>IF(D30=B37,1,"")</f>
        <v>1</v>
      </c>
    </row>
    <row r="32" spans="1:14" ht="18.75" customHeight="1" x14ac:dyDescent="0.4">
      <c r="A32" s="1"/>
      <c r="B32" t="s">
        <v>204</v>
      </c>
    </row>
    <row r="33" spans="1:14" ht="18.75" customHeight="1" x14ac:dyDescent="0.4">
      <c r="A33" s="1"/>
      <c r="B33" t="s">
        <v>205</v>
      </c>
      <c r="D33" s="58" t="s">
        <v>203</v>
      </c>
      <c r="E33" s="58" t="s">
        <v>204</v>
      </c>
      <c r="F33" s="58" t="s">
        <v>205</v>
      </c>
      <c r="G33" s="58" t="s">
        <v>206</v>
      </c>
      <c r="H33" s="58" t="s">
        <v>207</v>
      </c>
      <c r="I33" s="58" t="s">
        <v>202</v>
      </c>
    </row>
    <row r="34" spans="1:14" ht="18.75" customHeight="1" x14ac:dyDescent="0.4">
      <c r="A34" s="1"/>
      <c r="B34" t="s">
        <v>206</v>
      </c>
    </row>
    <row r="35" spans="1:14" ht="18.75" customHeight="1" x14ac:dyDescent="0.4">
      <c r="A35" s="1"/>
      <c r="B35" t="s">
        <v>207</v>
      </c>
    </row>
    <row r="36" spans="1:14" ht="18.75" customHeight="1" x14ac:dyDescent="0.4">
      <c r="A36" s="1"/>
      <c r="B36" t="s">
        <v>202</v>
      </c>
    </row>
    <row r="37" spans="1:14" ht="18.75" customHeight="1" x14ac:dyDescent="0.4">
      <c r="A37" s="1"/>
      <c r="B37" t="s">
        <v>644</v>
      </c>
    </row>
    <row r="38" spans="1:14" s="81" customFormat="1" ht="18.75" customHeight="1" x14ac:dyDescent="0.4">
      <c r="A38" s="1"/>
      <c r="N38" s="72"/>
    </row>
    <row r="39" spans="1:14" s="81" customFormat="1" ht="18.75" customHeight="1" x14ac:dyDescent="0.4">
      <c r="A39" t="s">
        <v>730</v>
      </c>
      <c r="B39" t="s">
        <v>739</v>
      </c>
      <c r="C39" s="53"/>
      <c r="D39" s="69" t="str">
        <f>回答シート!C26</f>
        <v>選択</v>
      </c>
      <c r="E39" s="81" t="str">
        <f>回答シート!C27</f>
        <v>選択</v>
      </c>
      <c r="F39" s="81" t="str">
        <f>回答シート!C28</f>
        <v>選択</v>
      </c>
      <c r="G39" s="81" t="str">
        <f>回答シート!C29</f>
        <v>選択</v>
      </c>
      <c r="H39" s="81" t="str">
        <f>回答シート!C30</f>
        <v>選択</v>
      </c>
      <c r="I39"/>
      <c r="J39" t="s">
        <v>645</v>
      </c>
      <c r="K39"/>
      <c r="L39"/>
      <c r="M39" s="58"/>
      <c r="N39" s="72"/>
    </row>
    <row r="40" spans="1:14" s="81" customFormat="1" ht="18.75" customHeight="1" x14ac:dyDescent="0.4">
      <c r="A40"/>
      <c r="B40" t="s">
        <v>210</v>
      </c>
      <c r="C40" s="58" t="s">
        <v>644</v>
      </c>
      <c r="D40" s="70" t="str">
        <f>IF($D39=B40,1,"")</f>
        <v/>
      </c>
      <c r="E40" s="70" t="str">
        <f>IF($E39=B41,1,"")</f>
        <v/>
      </c>
      <c r="F40" s="70" t="str">
        <f>IF($F39=B42,1,"")</f>
        <v/>
      </c>
      <c r="G40" s="70" t="str">
        <f>IF($G39=B43,1,"")</f>
        <v/>
      </c>
      <c r="H40" s="70" t="str">
        <f>IF($H39=B44,1,"")</f>
        <v/>
      </c>
      <c r="I40" t="str">
        <f>回答シート!D32</f>
        <v>問2-1-(1)（記述10）</v>
      </c>
      <c r="J40" s="72">
        <f>IF($J39=B45,1,"")</f>
        <v>1</v>
      </c>
      <c r="K40"/>
      <c r="L40"/>
      <c r="M40" s="58" t="str">
        <f>回答シート!C26</f>
        <v>選択</v>
      </c>
      <c r="N40" s="72"/>
    </row>
    <row r="41" spans="1:14" s="81" customFormat="1" ht="18.75" customHeight="1" x14ac:dyDescent="0.4">
      <c r="A41"/>
      <c r="B41" t="s">
        <v>211</v>
      </c>
      <c r="C41" s="58" t="s">
        <v>644</v>
      </c>
      <c r="D41" s="58" t="s">
        <v>210</v>
      </c>
      <c r="E41" s="58" t="s">
        <v>211</v>
      </c>
      <c r="F41" s="58" t="s">
        <v>212</v>
      </c>
      <c r="G41" s="58" t="s">
        <v>213</v>
      </c>
      <c r="H41" s="58" t="s">
        <v>214</v>
      </c>
      <c r="I41"/>
      <c r="J41"/>
      <c r="K41"/>
      <c r="L41"/>
      <c r="N41" s="72"/>
    </row>
    <row r="42" spans="1:14" s="81" customFormat="1" ht="18.75" customHeight="1" x14ac:dyDescent="0.4">
      <c r="A42"/>
      <c r="B42" t="s">
        <v>212</v>
      </c>
      <c r="C42" s="58" t="s">
        <v>644</v>
      </c>
      <c r="D42"/>
      <c r="E42"/>
      <c r="F42"/>
      <c r="G42"/>
      <c r="H42"/>
      <c r="I42"/>
      <c r="J42"/>
      <c r="K42"/>
      <c r="L42"/>
      <c r="N42" s="72"/>
    </row>
    <row r="43" spans="1:14" s="81" customFormat="1" ht="18.75" customHeight="1" x14ac:dyDescent="0.4">
      <c r="A43"/>
      <c r="B43" t="s">
        <v>213</v>
      </c>
      <c r="C43" s="58" t="s">
        <v>644</v>
      </c>
      <c r="D43"/>
      <c r="E43"/>
      <c r="F43"/>
      <c r="G43"/>
      <c r="H43"/>
      <c r="I43"/>
      <c r="J43"/>
      <c r="K43"/>
      <c r="L43"/>
      <c r="N43" s="72"/>
    </row>
    <row r="44" spans="1:14" s="81" customFormat="1" ht="18.75" customHeight="1" x14ac:dyDescent="0.4">
      <c r="A44"/>
      <c r="B44" t="s">
        <v>214</v>
      </c>
      <c r="C44" s="58" t="s">
        <v>644</v>
      </c>
      <c r="D44"/>
      <c r="E44"/>
      <c r="F44"/>
      <c r="G44"/>
      <c r="H44"/>
      <c r="I44"/>
      <c r="J44"/>
      <c r="K44"/>
      <c r="L44"/>
      <c r="N44" s="72"/>
    </row>
    <row r="45" spans="1:14" s="81" customFormat="1" ht="18.75" customHeight="1" x14ac:dyDescent="0.4">
      <c r="A45" s="1"/>
      <c r="B45" s="81" t="s">
        <v>740</v>
      </c>
      <c r="N45" s="72"/>
    </row>
    <row r="46" spans="1:14" s="81" customFormat="1" ht="18.75" customHeight="1" x14ac:dyDescent="0.4">
      <c r="A46" s="1"/>
      <c r="N46" s="72"/>
    </row>
    <row r="47" spans="1:14" s="81" customFormat="1" ht="18.75" customHeight="1" x14ac:dyDescent="0.4">
      <c r="A47" s="1"/>
      <c r="N47" s="72"/>
    </row>
    <row r="48" spans="1:14" s="81" customFormat="1" ht="18.75" customHeight="1" x14ac:dyDescent="0.4">
      <c r="A48" s="1"/>
      <c r="N48" s="72"/>
    </row>
    <row r="49" spans="1:14" ht="18.75" customHeight="1" x14ac:dyDescent="0.4">
      <c r="A49" s="1" t="s">
        <v>8</v>
      </c>
    </row>
    <row r="50" spans="1:14" ht="18.75" customHeight="1" x14ac:dyDescent="0.4">
      <c r="A50" t="s">
        <v>5</v>
      </c>
      <c r="B50" t="s">
        <v>222</v>
      </c>
      <c r="D50" t="s">
        <v>215</v>
      </c>
      <c r="E50" s="29" t="s">
        <v>39</v>
      </c>
      <c r="F50" s="30" t="s">
        <v>41</v>
      </c>
      <c r="G50" s="29" t="s">
        <v>40</v>
      </c>
      <c r="H50" s="29" t="s">
        <v>42</v>
      </c>
    </row>
    <row r="51" spans="1:14" s="58" customFormat="1" ht="18.75" customHeight="1" x14ac:dyDescent="0.4">
      <c r="E51" s="31" t="s">
        <v>424</v>
      </c>
      <c r="F51" s="32" t="s">
        <v>425</v>
      </c>
      <c r="G51" s="33"/>
      <c r="H51" s="33"/>
      <c r="N51" s="72"/>
    </row>
    <row r="52" spans="1:14" s="58" customFormat="1" ht="18.75" customHeight="1" x14ac:dyDescent="0.4">
      <c r="E52" s="34" t="s">
        <v>422</v>
      </c>
      <c r="F52" s="35" t="s">
        <v>426</v>
      </c>
      <c r="G52" s="36" t="s">
        <v>427</v>
      </c>
      <c r="H52" s="34" t="s">
        <v>428</v>
      </c>
      <c r="N52" s="72"/>
    </row>
    <row r="53" spans="1:14" s="58" customFormat="1" ht="18.75" customHeight="1" x14ac:dyDescent="0.4">
      <c r="E53" s="37" t="s">
        <v>429</v>
      </c>
      <c r="F53" s="38" t="s">
        <v>430</v>
      </c>
      <c r="G53" s="39" t="s">
        <v>431</v>
      </c>
      <c r="H53" s="37" t="s">
        <v>432</v>
      </c>
      <c r="N53" s="72"/>
    </row>
    <row r="54" spans="1:14" s="58" customFormat="1" ht="18.75" customHeight="1" x14ac:dyDescent="0.4">
      <c r="E54" s="74" t="str">
        <f>回答シート!C44</f>
        <v>問3-1（記述11）</v>
      </c>
      <c r="F54" s="74" t="str">
        <f>回答シート!D44</f>
        <v>問3-1（記述12）</v>
      </c>
      <c r="G54" s="74" t="str">
        <f>回答シート!E44</f>
        <v>問3-1（記述13）</v>
      </c>
      <c r="H54" s="74" t="str">
        <f>回答シート!F44</f>
        <v>問3-1（記述14）</v>
      </c>
      <c r="N54" s="72"/>
    </row>
    <row r="55" spans="1:14" s="58" customFormat="1" ht="18.75" customHeight="1" x14ac:dyDescent="0.4">
      <c r="E55" s="74" t="str">
        <f>回答シート!C45</f>
        <v>問3-1（記述15）</v>
      </c>
      <c r="F55" s="74" t="str">
        <f>回答シート!D45</f>
        <v>問3-1（記述15）</v>
      </c>
      <c r="G55" s="74" t="str">
        <f>回答シート!E45</f>
        <v>問3-1（記述15）</v>
      </c>
      <c r="H55" s="74" t="str">
        <f>回答シート!F45</f>
        <v>問3-1（記述15）</v>
      </c>
      <c r="N55" s="72"/>
    </row>
    <row r="56" spans="1:14" s="58" customFormat="1" ht="18.75" customHeight="1" x14ac:dyDescent="0.4">
      <c r="E56" s="74" t="str">
        <f>回答シート!C46</f>
        <v>問3-1（記述19）</v>
      </c>
      <c r="F56" s="74" t="str">
        <f>回答シート!D46</f>
        <v>問3-1（記述19）</v>
      </c>
      <c r="G56" s="74" t="str">
        <f>回答シート!E46</f>
        <v>問3-1（記述19）</v>
      </c>
      <c r="H56" s="74" t="str">
        <f>回答シート!F46</f>
        <v>問3-1（記述19）</v>
      </c>
      <c r="N56" s="72"/>
    </row>
    <row r="57" spans="1:14" s="58" customFormat="1" ht="18.75" customHeight="1" x14ac:dyDescent="0.4">
      <c r="E57" s="74" t="str">
        <f>回答シート!C47</f>
        <v>問3-1（記述23）</v>
      </c>
      <c r="F57" s="74" t="str">
        <f>回答シート!D47</f>
        <v>問3-1（記述23）</v>
      </c>
      <c r="G57" s="74" t="str">
        <f>回答シート!E47</f>
        <v>問3-1（記述23）</v>
      </c>
      <c r="H57" s="74" t="str">
        <f>回答シート!F47</f>
        <v>問3-1（記述23）</v>
      </c>
      <c r="N57" s="72"/>
    </row>
    <row r="58" spans="1:14" s="58" customFormat="1" ht="18.75" customHeight="1" x14ac:dyDescent="0.4">
      <c r="E58" s="74" t="str">
        <f>回答シート!C48</f>
        <v>問3-1（記述27）</v>
      </c>
      <c r="F58" s="74" t="str">
        <f>回答シート!D48</f>
        <v>問3-1（記述27）</v>
      </c>
      <c r="G58" s="74" t="str">
        <f>回答シート!E48</f>
        <v>問3-1（記述27）</v>
      </c>
      <c r="H58" s="74" t="str">
        <f>回答シート!F48</f>
        <v>問3-1（記述27）</v>
      </c>
      <c r="N58" s="72"/>
    </row>
    <row r="59" spans="1:14" s="58" customFormat="1" ht="18.75" customHeight="1" x14ac:dyDescent="0.4">
      <c r="N59" s="72"/>
    </row>
    <row r="60" spans="1:14" ht="18.75" customHeight="1" x14ac:dyDescent="0.4">
      <c r="D60" s="69" t="str">
        <f>回答シート!C51</f>
        <v>選択</v>
      </c>
      <c r="E60" s="81"/>
      <c r="F60" s="81"/>
      <c r="G60" s="81"/>
    </row>
    <row r="61" spans="1:14" ht="18.75" customHeight="1" x14ac:dyDescent="0.4">
      <c r="B61" t="s">
        <v>731</v>
      </c>
      <c r="D61" s="3" t="str">
        <f>IF($D60=$B61,1,"")</f>
        <v/>
      </c>
      <c r="E61" s="3" t="str">
        <f>IF($D60=B62,1,"")</f>
        <v/>
      </c>
      <c r="F61" s="3" t="str">
        <f>IF(D60=B63,1,"")</f>
        <v/>
      </c>
      <c r="G61" s="3">
        <f>IF(D60=B64,1,"")</f>
        <v>1</v>
      </c>
    </row>
    <row r="62" spans="1:14" ht="18.75" customHeight="1" x14ac:dyDescent="0.4">
      <c r="B62" t="s">
        <v>733</v>
      </c>
    </row>
    <row r="63" spans="1:14" ht="18.75" customHeight="1" x14ac:dyDescent="0.4">
      <c r="B63" t="s">
        <v>735</v>
      </c>
    </row>
    <row r="64" spans="1:14" ht="18.75" customHeight="1" x14ac:dyDescent="0.4">
      <c r="B64" t="s">
        <v>644</v>
      </c>
    </row>
    <row r="66" spans="1:14" ht="18.75" customHeight="1" x14ac:dyDescent="0.4">
      <c r="B66" s="53" t="s">
        <v>726</v>
      </c>
    </row>
    <row r="67" spans="1:14" s="26" customFormat="1" ht="18.75" customHeight="1" x14ac:dyDescent="0.4">
      <c r="A67" s="25" t="s">
        <v>45</v>
      </c>
      <c r="B67" s="26" t="s">
        <v>221</v>
      </c>
      <c r="D67" s="26" t="s">
        <v>215</v>
      </c>
      <c r="E67" s="26" t="str">
        <f>回答シート!D56</f>
        <v>問3-2-(1)（記述31）</v>
      </c>
      <c r="N67" s="73"/>
    </row>
    <row r="69" spans="1:14" ht="18.75" customHeight="1" x14ac:dyDescent="0.4">
      <c r="A69" t="s">
        <v>49</v>
      </c>
      <c r="B69" t="s">
        <v>220</v>
      </c>
    </row>
    <row r="70" spans="1:14" ht="18.75" customHeight="1" x14ac:dyDescent="0.4">
      <c r="B70" t="s">
        <v>217</v>
      </c>
      <c r="D70" s="7"/>
    </row>
    <row r="71" spans="1:14" ht="18.75" customHeight="1" x14ac:dyDescent="0.4">
      <c r="B71" t="s">
        <v>216</v>
      </c>
    </row>
    <row r="72" spans="1:14" ht="18.75" customHeight="1" x14ac:dyDescent="0.4">
      <c r="B72" t="s">
        <v>219</v>
      </c>
    </row>
    <row r="73" spans="1:14" ht="18.75" customHeight="1" x14ac:dyDescent="0.4">
      <c r="B73" t="s">
        <v>218</v>
      </c>
    </row>
    <row r="74" spans="1:14" ht="18.75" customHeight="1" x14ac:dyDescent="0.4">
      <c r="B74" t="s">
        <v>209</v>
      </c>
    </row>
    <row r="75" spans="1:14" ht="18.75" customHeight="1" x14ac:dyDescent="0.4">
      <c r="B75" s="53" t="s">
        <v>644</v>
      </c>
    </row>
    <row r="76" spans="1:14" ht="18.75" customHeight="1" x14ac:dyDescent="0.4">
      <c r="A76" t="s">
        <v>7</v>
      </c>
      <c r="B76" t="s">
        <v>224</v>
      </c>
    </row>
    <row r="77" spans="1:14" ht="18.75" customHeight="1" x14ac:dyDescent="0.4">
      <c r="B77" t="s">
        <v>225</v>
      </c>
    </row>
    <row r="78" spans="1:14" ht="18.75" customHeight="1" x14ac:dyDescent="0.4">
      <c r="B78" t="s">
        <v>226</v>
      </c>
    </row>
    <row r="79" spans="1:14" ht="18.75" customHeight="1" x14ac:dyDescent="0.4">
      <c r="B79" t="s">
        <v>227</v>
      </c>
    </row>
    <row r="80" spans="1:14" ht="18.75" customHeight="1" x14ac:dyDescent="0.4">
      <c r="B80" s="53" t="s">
        <v>644</v>
      </c>
    </row>
    <row r="81" spans="1:14" s="26" customFormat="1" ht="18.75" customHeight="1" x14ac:dyDescent="0.4">
      <c r="A81" s="25" t="s">
        <v>52</v>
      </c>
      <c r="D81" s="26" t="s">
        <v>215</v>
      </c>
      <c r="E81" s="26" t="str">
        <f>回答シート!D67</f>
        <v>問3-3-(1)（記述33）</v>
      </c>
      <c r="N81" s="73"/>
    </row>
    <row r="83" spans="1:14" ht="18.75" customHeight="1" x14ac:dyDescent="0.4">
      <c r="A83" s="1" t="s">
        <v>9</v>
      </c>
    </row>
    <row r="84" spans="1:14" ht="18.75" customHeight="1" x14ac:dyDescent="0.4">
      <c r="A84" s="6" t="s">
        <v>10</v>
      </c>
      <c r="B84" t="s">
        <v>56</v>
      </c>
      <c r="D84" s="69" t="str">
        <f>回答シート!C71</f>
        <v>選択</v>
      </c>
      <c r="E84" s="92"/>
      <c r="F84" s="92"/>
      <c r="G84" s="92"/>
    </row>
    <row r="85" spans="1:14" ht="18.75" customHeight="1" x14ac:dyDescent="0.4">
      <c r="B85" t="s">
        <v>228</v>
      </c>
      <c r="D85" s="3" t="str">
        <f>IF($D84=$B85,1,"")</f>
        <v/>
      </c>
      <c r="E85" s="3" t="str">
        <f>IF($D84=B86,1,"")</f>
        <v/>
      </c>
      <c r="F85" s="3" t="str">
        <f>IF(D84=B87,1,"")</f>
        <v/>
      </c>
      <c r="G85" s="3" t="str">
        <f>IF(D84=B88,1,"")</f>
        <v/>
      </c>
    </row>
    <row r="86" spans="1:14" ht="18.75" customHeight="1" x14ac:dyDescent="0.4">
      <c r="B86" t="s">
        <v>229</v>
      </c>
    </row>
    <row r="87" spans="1:14" ht="18.75" customHeight="1" x14ac:dyDescent="0.4">
      <c r="B87" t="s">
        <v>230</v>
      </c>
    </row>
    <row r="88" spans="1:14" ht="18.75" customHeight="1" x14ac:dyDescent="0.4">
      <c r="B88" t="s">
        <v>231</v>
      </c>
    </row>
    <row r="89" spans="1:14" ht="18.75" customHeight="1" x14ac:dyDescent="0.4">
      <c r="B89" s="53" t="s">
        <v>644</v>
      </c>
      <c r="M89" s="92"/>
    </row>
    <row r="90" spans="1:14" s="26" customFormat="1" ht="18.75" customHeight="1" x14ac:dyDescent="0.4">
      <c r="A90" s="25" t="s">
        <v>57</v>
      </c>
      <c r="D90" s="26" t="s">
        <v>215</v>
      </c>
      <c r="N90" s="73"/>
    </row>
    <row r="92" spans="1:14" s="26" customFormat="1" ht="18.75" customHeight="1" x14ac:dyDescent="0.4">
      <c r="A92" s="24" t="s">
        <v>61</v>
      </c>
      <c r="D92" s="26" t="s">
        <v>215</v>
      </c>
      <c r="N92" s="73"/>
    </row>
    <row r="93" spans="1:14" ht="18.75" customHeight="1" x14ac:dyDescent="0.4">
      <c r="A93" s="6"/>
    </row>
    <row r="94" spans="1:14" ht="18.75" customHeight="1" x14ac:dyDescent="0.4">
      <c r="A94" s="6" t="s">
        <v>11</v>
      </c>
      <c r="B94" t="s">
        <v>232</v>
      </c>
      <c r="D94" s="69" t="str">
        <f>回答シート!C84</f>
        <v>選択</v>
      </c>
      <c r="E94" s="58"/>
      <c r="F94" s="58"/>
      <c r="G94" s="58"/>
    </row>
    <row r="95" spans="1:14" ht="18.75" customHeight="1" x14ac:dyDescent="0.4">
      <c r="B95" t="s">
        <v>228</v>
      </c>
      <c r="D95" s="3" t="str">
        <f>IF($D94=$B95,1,"")</f>
        <v/>
      </c>
      <c r="E95" s="3" t="str">
        <f>IF($D94=B96,1,"")</f>
        <v/>
      </c>
      <c r="F95" s="3" t="str">
        <f>IF(D94=B97,1,"")</f>
        <v/>
      </c>
      <c r="G95" s="3" t="str">
        <f>IF(D94=B98,1,"")</f>
        <v/>
      </c>
      <c r="H95" s="78">
        <f>IF(D94=B99,1,"")</f>
        <v>1</v>
      </c>
    </row>
    <row r="96" spans="1:14" ht="18.75" customHeight="1" x14ac:dyDescent="0.4">
      <c r="B96" t="s">
        <v>229</v>
      </c>
    </row>
    <row r="97" spans="1:16" ht="18.75" customHeight="1" x14ac:dyDescent="0.4">
      <c r="B97" t="s">
        <v>230</v>
      </c>
    </row>
    <row r="98" spans="1:16" ht="18.75" customHeight="1" x14ac:dyDescent="0.4">
      <c r="B98" t="s">
        <v>231</v>
      </c>
    </row>
    <row r="99" spans="1:16" ht="18.75" customHeight="1" x14ac:dyDescent="0.4">
      <c r="B99" s="53" t="s">
        <v>644</v>
      </c>
    </row>
    <row r="100" spans="1:16" s="26" customFormat="1" ht="18.75" customHeight="1" x14ac:dyDescent="0.4">
      <c r="A100" s="24" t="s">
        <v>64</v>
      </c>
      <c r="D100" s="26" t="s">
        <v>215</v>
      </c>
      <c r="E100" s="71" t="str">
        <f>回答シート!D90</f>
        <v>問4-2-(1)（記述37）</v>
      </c>
      <c r="F100" s="71" t="str">
        <f>回答シート!D91</f>
        <v>問4-2-(1)（記述38）</v>
      </c>
      <c r="G100" s="71" t="str">
        <f>回答シート!D92</f>
        <v>問4-2-(1)（記述39）</v>
      </c>
      <c r="N100" s="73"/>
    </row>
    <row r="102" spans="1:16" ht="18.75" customHeight="1" x14ac:dyDescent="0.4">
      <c r="A102" s="1" t="s">
        <v>12</v>
      </c>
      <c r="B102" s="1" t="s">
        <v>234</v>
      </c>
      <c r="C102" s="1"/>
    </row>
    <row r="103" spans="1:16" ht="18.75" customHeight="1" x14ac:dyDescent="0.4">
      <c r="A103" s="6" t="s">
        <v>13</v>
      </c>
      <c r="B103" t="s">
        <v>233</v>
      </c>
      <c r="D103" s="69" t="str">
        <f>回答シート!C96</f>
        <v>選択</v>
      </c>
      <c r="J103" t="s">
        <v>637</v>
      </c>
    </row>
    <row r="104" spans="1:16" ht="18.75" customHeight="1" x14ac:dyDescent="0.4">
      <c r="B104" t="s">
        <v>235</v>
      </c>
      <c r="D104" s="3" t="str">
        <f>IF($D103=$B104,1,"")</f>
        <v/>
      </c>
      <c r="E104" s="3" t="str">
        <f>IF($D103=B105,1,"")</f>
        <v/>
      </c>
      <c r="F104" s="3" t="str">
        <f>IF(D103=B106,1,"")</f>
        <v/>
      </c>
      <c r="G104" s="3" t="str">
        <f>IF(D103=B107,1,"")</f>
        <v/>
      </c>
      <c r="H104" s="3" t="str">
        <f>IF(D103=B108,1,"")</f>
        <v/>
      </c>
      <c r="I104" s="3" t="str">
        <f>IF(D103=B109,1,"")</f>
        <v/>
      </c>
      <c r="J104" s="3" t="str" cm="1">
        <f t="array" ref="J104">回答シート!D102:D102</f>
        <v>問5-1（記述40）</v>
      </c>
      <c r="K104" s="78">
        <f>IF(D103=B110,1,0)</f>
        <v>1</v>
      </c>
    </row>
    <row r="105" spans="1:16" ht="18.75" customHeight="1" x14ac:dyDescent="0.4">
      <c r="B105" t="s">
        <v>241</v>
      </c>
      <c r="D105" t="str">
        <f>IF(D$103=B105,B105,"")</f>
        <v/>
      </c>
    </row>
    <row r="106" spans="1:16" ht="18.75" customHeight="1" x14ac:dyDescent="0.4">
      <c r="B106" t="s">
        <v>236</v>
      </c>
    </row>
    <row r="107" spans="1:16" ht="18.75" customHeight="1" x14ac:dyDescent="0.4">
      <c r="B107" t="s">
        <v>237</v>
      </c>
    </row>
    <row r="108" spans="1:16" ht="18.75" customHeight="1" x14ac:dyDescent="0.4">
      <c r="B108" t="s">
        <v>238</v>
      </c>
    </row>
    <row r="109" spans="1:16" ht="18.75" customHeight="1" x14ac:dyDescent="0.4">
      <c r="B109" t="s">
        <v>240</v>
      </c>
    </row>
    <row r="110" spans="1:16" ht="18.75" customHeight="1" x14ac:dyDescent="0.4">
      <c r="B110" s="53" t="s">
        <v>644</v>
      </c>
    </row>
    <row r="111" spans="1:16" ht="18.75" customHeight="1" x14ac:dyDescent="0.4">
      <c r="A111" s="6" t="s">
        <v>34</v>
      </c>
      <c r="B111" s="57" t="s">
        <v>552</v>
      </c>
      <c r="D111" t="str">
        <f>回答シート!C105</f>
        <v>選択</v>
      </c>
      <c r="E111" s="58" t="str">
        <f>回答シート!C106</f>
        <v>選択</v>
      </c>
      <c r="F111" s="58" t="str">
        <f>回答シート!C107</f>
        <v>選択</v>
      </c>
      <c r="G111" s="58" t="str">
        <f>回答シート!C108</f>
        <v>選択</v>
      </c>
      <c r="H111" s="58" t="str">
        <f>回答シート!C109</f>
        <v>選択</v>
      </c>
      <c r="I111" s="58" t="str">
        <f>回答シート!C110</f>
        <v>選択</v>
      </c>
      <c r="J111" t="s">
        <v>215</v>
      </c>
      <c r="P111" t="str">
        <f>回答シート!C105</f>
        <v>選択</v>
      </c>
    </row>
    <row r="112" spans="1:16" ht="18.75" customHeight="1" x14ac:dyDescent="0.4">
      <c r="A112" s="6"/>
      <c r="B112" t="s">
        <v>243</v>
      </c>
      <c r="C112" s="53" t="s">
        <v>644</v>
      </c>
      <c r="D112" s="70" t="str">
        <f>IF($D111=B112,1,"")</f>
        <v/>
      </c>
      <c r="E112" s="70" t="str">
        <f>IF($E111=B113,1,"")</f>
        <v/>
      </c>
      <c r="F112" s="70" t="str">
        <f>IF($F111=B114,1,"")</f>
        <v/>
      </c>
      <c r="G112" s="70" t="str">
        <f>IF($G111=B115,1,"")</f>
        <v/>
      </c>
      <c r="H112" s="70" t="str">
        <f>IF($H111=B116,1,"")</f>
        <v/>
      </c>
      <c r="I112" s="70" t="str">
        <f>IF($I111=B117,1,"")</f>
        <v/>
      </c>
      <c r="J112" s="10" t="str">
        <f>回答シート!D111</f>
        <v>問5-1-(1)（記述41）</v>
      </c>
      <c r="K112" s="78">
        <f>IF($B118=$K$111,1,0)</f>
        <v>1</v>
      </c>
      <c r="P112" s="58" t="str">
        <f>回答シート!C106</f>
        <v>選択</v>
      </c>
    </row>
    <row r="113" spans="1:21" ht="18.75" customHeight="1" x14ac:dyDescent="0.4">
      <c r="A113" s="6"/>
      <c r="B113" t="s">
        <v>245</v>
      </c>
      <c r="C113" s="53" t="s">
        <v>644</v>
      </c>
      <c r="P113" s="58" t="str">
        <f>回答シート!C107</f>
        <v>選択</v>
      </c>
    </row>
    <row r="114" spans="1:21" ht="18.75" customHeight="1" x14ac:dyDescent="0.4">
      <c r="A114" s="6"/>
      <c r="B114" t="s">
        <v>247</v>
      </c>
      <c r="C114" s="53" t="s">
        <v>644</v>
      </c>
      <c r="J114" s="49"/>
      <c r="P114" s="58" t="str">
        <f>回答シート!C108</f>
        <v>選択</v>
      </c>
    </row>
    <row r="115" spans="1:21" ht="18.75" customHeight="1" x14ac:dyDescent="0.4">
      <c r="A115" s="6"/>
      <c r="B115" t="s">
        <v>249</v>
      </c>
      <c r="C115" s="53" t="s">
        <v>644</v>
      </c>
      <c r="P115" s="58" t="str">
        <f>回答シート!C109</f>
        <v>選択</v>
      </c>
    </row>
    <row r="116" spans="1:21" ht="18.75" customHeight="1" x14ac:dyDescent="0.4">
      <c r="A116" s="6"/>
      <c r="B116" t="s">
        <v>251</v>
      </c>
      <c r="C116" s="53" t="s">
        <v>644</v>
      </c>
      <c r="P116" s="58" t="str">
        <f>回答シート!C110</f>
        <v>選択</v>
      </c>
    </row>
    <row r="117" spans="1:21" ht="18.75" customHeight="1" x14ac:dyDescent="0.4">
      <c r="A117" s="6"/>
      <c r="B117" t="s">
        <v>240</v>
      </c>
      <c r="C117" s="53" t="s">
        <v>644</v>
      </c>
    </row>
    <row r="118" spans="1:21" ht="18.75" customHeight="1" x14ac:dyDescent="0.4">
      <c r="B118" s="53"/>
    </row>
    <row r="119" spans="1:21" s="26" customFormat="1" ht="18.75" customHeight="1" x14ac:dyDescent="0.4">
      <c r="A119" s="25" t="s">
        <v>14</v>
      </c>
      <c r="D119" s="26" t="s">
        <v>215</v>
      </c>
      <c r="E119" s="4"/>
      <c r="F119" s="5" t="s">
        <v>71</v>
      </c>
      <c r="G119" s="5" t="s">
        <v>72</v>
      </c>
      <c r="H119" s="5" t="s">
        <v>73</v>
      </c>
      <c r="I119" s="5" t="s">
        <v>74</v>
      </c>
      <c r="J119" s="8" t="s">
        <v>75</v>
      </c>
      <c r="K119" s="8" t="s">
        <v>78</v>
      </c>
      <c r="L119" s="8" t="s">
        <v>81</v>
      </c>
      <c r="M119" s="8" t="s">
        <v>80</v>
      </c>
      <c r="N119" s="8" t="s">
        <v>79</v>
      </c>
      <c r="O119" s="8" t="s">
        <v>82</v>
      </c>
      <c r="P119" s="5" t="s">
        <v>76</v>
      </c>
      <c r="Q119" s="8" t="s">
        <v>83</v>
      </c>
      <c r="R119" s="5" t="s">
        <v>77</v>
      </c>
      <c r="S119" s="8" t="s">
        <v>649</v>
      </c>
      <c r="T119" s="5" t="s">
        <v>421</v>
      </c>
      <c r="U119" s="79" t="s">
        <v>727</v>
      </c>
    </row>
    <row r="120" spans="1:21" ht="18.75" customHeight="1" x14ac:dyDescent="0.4">
      <c r="E120" s="28"/>
      <c r="F120" s="27" t="s">
        <v>70</v>
      </c>
      <c r="G120" s="12">
        <v>20</v>
      </c>
      <c r="H120" s="12">
        <v>5</v>
      </c>
      <c r="I120" s="12">
        <v>5</v>
      </c>
      <c r="J120" s="12">
        <v>5</v>
      </c>
      <c r="K120" s="12">
        <v>10</v>
      </c>
      <c r="L120" s="12">
        <v>10</v>
      </c>
      <c r="M120" s="12">
        <v>10</v>
      </c>
      <c r="N120" s="12">
        <v>10</v>
      </c>
      <c r="O120" s="12">
        <v>10</v>
      </c>
      <c r="P120" s="12">
        <v>5</v>
      </c>
      <c r="Q120" s="12">
        <v>10</v>
      </c>
      <c r="R120" s="12"/>
      <c r="S120" s="12">
        <v>100</v>
      </c>
      <c r="T120" s="12" t="s">
        <v>423</v>
      </c>
      <c r="U120" s="80"/>
    </row>
    <row r="121" spans="1:21" s="58" customFormat="1" ht="18.75" customHeight="1" x14ac:dyDescent="0.4">
      <c r="E121" s="5">
        <v>1</v>
      </c>
      <c r="F121" s="4" t="s">
        <v>69</v>
      </c>
      <c r="G121" s="66" t="str">
        <f>回答シート!L117</f>
        <v>記述42</v>
      </c>
      <c r="H121" s="66" t="str">
        <f>回答シート!M117</f>
        <v>記述43</v>
      </c>
      <c r="I121" s="66" t="str">
        <f>回答シート!N117</f>
        <v>記述44</v>
      </c>
      <c r="J121" s="66" t="str">
        <f>回答シート!O117</f>
        <v>記述45</v>
      </c>
      <c r="K121" s="66" t="str">
        <f>回答シート!P117</f>
        <v>記述46</v>
      </c>
      <c r="L121" s="66" t="str">
        <f>回答シート!Q117</f>
        <v>記述47</v>
      </c>
      <c r="M121" s="66" t="str">
        <f>回答シート!R117</f>
        <v>記述48</v>
      </c>
      <c r="N121" s="66" t="str">
        <f>回答シート!S117</f>
        <v>記述49</v>
      </c>
      <c r="O121" s="66" t="str">
        <f>回答シート!T117</f>
        <v>記述50</v>
      </c>
      <c r="P121" s="66" t="str">
        <f>回答シート!U117</f>
        <v>記述51</v>
      </c>
      <c r="Q121" s="66" t="str">
        <f>回答シート!V117</f>
        <v>記述52</v>
      </c>
      <c r="R121" s="66" t="str">
        <f>回答シート!W117</f>
        <v>記述53</v>
      </c>
      <c r="S121" s="65">
        <f>回答シート!X117</f>
        <v>0</v>
      </c>
      <c r="T121" s="66" t="str">
        <f>回答シート!Y117</f>
        <v>問5-2記述54</v>
      </c>
      <c r="U121" s="80" t="str">
        <f>回答シート!D120</f>
        <v>問5-2-(1)（記述107）</v>
      </c>
    </row>
    <row r="122" spans="1:21" s="58" customFormat="1" ht="18.75" customHeight="1" x14ac:dyDescent="0.4">
      <c r="E122" s="5">
        <v>2</v>
      </c>
      <c r="F122" s="4" t="s">
        <v>69</v>
      </c>
      <c r="G122" s="66" t="str">
        <f>回答シート!L118</f>
        <v>記述55</v>
      </c>
      <c r="H122" s="66" t="str">
        <f>回答シート!M118</f>
        <v>記述56</v>
      </c>
      <c r="I122" s="66" t="str">
        <f>回答シート!N118</f>
        <v>記述57</v>
      </c>
      <c r="J122" s="66" t="str">
        <f>回答シート!O118</f>
        <v>記述58</v>
      </c>
      <c r="K122" s="66" t="str">
        <f>回答シート!P118</f>
        <v>記述59</v>
      </c>
      <c r="L122" s="66" t="str">
        <f>回答シート!Q118</f>
        <v>記述60</v>
      </c>
      <c r="M122" s="66" t="str">
        <f>回答シート!R118</f>
        <v>記述61</v>
      </c>
      <c r="N122" s="66" t="str">
        <f>回答シート!S118</f>
        <v>記述62</v>
      </c>
      <c r="O122" s="66" t="str">
        <f>回答シート!T118</f>
        <v>記述63</v>
      </c>
      <c r="P122" s="66" t="str">
        <f>回答シート!U118</f>
        <v>記述64</v>
      </c>
      <c r="Q122" s="66" t="str">
        <f>回答シート!V118</f>
        <v>記述65</v>
      </c>
      <c r="R122" s="66" t="str">
        <f>回答シート!W118</f>
        <v>記述66</v>
      </c>
      <c r="S122" s="65">
        <f>回答シート!X118</f>
        <v>0</v>
      </c>
      <c r="T122" s="66" t="str">
        <f>回答シート!Y118</f>
        <v>問5-2記述67</v>
      </c>
      <c r="U122" s="80" t="str">
        <f>回答シート!D121</f>
        <v>問5-2-(1)（記述108）</v>
      </c>
    </row>
    <row r="123" spans="1:21" s="58" customFormat="1" ht="18.75" customHeight="1" x14ac:dyDescent="0.4">
      <c r="E123" s="5">
        <v>3</v>
      </c>
      <c r="F123" s="4" t="s">
        <v>69</v>
      </c>
      <c r="G123" s="66" t="str">
        <f>回答シート!L119</f>
        <v>記述68</v>
      </c>
      <c r="H123" s="66" t="str">
        <f>回答シート!M119</f>
        <v>記述69</v>
      </c>
      <c r="I123" s="66" t="str">
        <f>回答シート!N119</f>
        <v>記述70</v>
      </c>
      <c r="J123" s="66" t="str">
        <f>回答シート!O119</f>
        <v>記述71</v>
      </c>
      <c r="K123" s="66" t="str">
        <f>回答シート!P119</f>
        <v>記述72</v>
      </c>
      <c r="L123" s="66" t="str">
        <f>回答シート!Q119</f>
        <v>記述73</v>
      </c>
      <c r="M123" s="66" t="str">
        <f>回答シート!R119</f>
        <v>記述74</v>
      </c>
      <c r="N123" s="66" t="str">
        <f>回答シート!S119</f>
        <v>記述75</v>
      </c>
      <c r="O123" s="66" t="str">
        <f>回答シート!T119</f>
        <v>記述76</v>
      </c>
      <c r="P123" s="66" t="str">
        <f>回答シート!U119</f>
        <v>記述77</v>
      </c>
      <c r="Q123" s="66" t="str">
        <f>回答シート!V119</f>
        <v>記述78</v>
      </c>
      <c r="R123" s="66" t="str">
        <f>回答シート!W119</f>
        <v>記述79</v>
      </c>
      <c r="S123" s="65">
        <f>回答シート!X119</f>
        <v>0</v>
      </c>
      <c r="T123" s="66" t="str">
        <f>回答シート!Y119</f>
        <v>問5-2記述80</v>
      </c>
      <c r="U123" s="80" t="str">
        <f>回答シート!D122</f>
        <v>問5-2-(1)（記述109）</v>
      </c>
    </row>
    <row r="124" spans="1:21" s="58" customFormat="1" ht="18.75" customHeight="1" x14ac:dyDescent="0.4">
      <c r="E124" s="5">
        <v>4</v>
      </c>
      <c r="F124" s="4" t="s">
        <v>69</v>
      </c>
      <c r="G124" s="66" t="str">
        <f>回答シート!L120</f>
        <v>記述81</v>
      </c>
      <c r="H124" s="66" t="str">
        <f>回答シート!M120</f>
        <v>記述82</v>
      </c>
      <c r="I124" s="66" t="str">
        <f>回答シート!N120</f>
        <v>記述83</v>
      </c>
      <c r="J124" s="66" t="str">
        <f>回答シート!O120</f>
        <v>記述84</v>
      </c>
      <c r="K124" s="66" t="str">
        <f>回答シート!P120</f>
        <v>記述85</v>
      </c>
      <c r="L124" s="66" t="str">
        <f>回答シート!Q120</f>
        <v>記述86</v>
      </c>
      <c r="M124" s="66" t="str">
        <f>回答シート!R120</f>
        <v>記述87</v>
      </c>
      <c r="N124" s="66" t="str">
        <f>回答シート!S120</f>
        <v>記述88</v>
      </c>
      <c r="O124" s="66" t="str">
        <f>回答シート!T120</f>
        <v>記述89</v>
      </c>
      <c r="P124" s="66" t="str">
        <f>回答シート!U120</f>
        <v>記述90</v>
      </c>
      <c r="Q124" s="66" t="str">
        <f>回答シート!V120</f>
        <v>記述91</v>
      </c>
      <c r="R124" s="66" t="str">
        <f>回答シート!W120</f>
        <v>記述92</v>
      </c>
      <c r="S124" s="65">
        <f>回答シート!X120</f>
        <v>0</v>
      </c>
      <c r="T124" s="66" t="str">
        <f>回答シート!Y120</f>
        <v>問5-2記述93</v>
      </c>
      <c r="U124" s="80" t="str">
        <f>回答シート!D123</f>
        <v>問5-2-(1)（記述110）</v>
      </c>
    </row>
    <row r="125" spans="1:21" s="58" customFormat="1" ht="18.75" customHeight="1" x14ac:dyDescent="0.4">
      <c r="E125" s="5">
        <v>5</v>
      </c>
      <c r="F125" s="4" t="s">
        <v>69</v>
      </c>
      <c r="G125" s="66" t="str">
        <f>回答シート!L121</f>
        <v>記述94</v>
      </c>
      <c r="H125" s="66" t="str">
        <f>回答シート!M121</f>
        <v>記述95</v>
      </c>
      <c r="I125" s="66" t="str">
        <f>回答シート!N121</f>
        <v>記述96</v>
      </c>
      <c r="J125" s="66" t="str">
        <f>回答シート!O121</f>
        <v>記述97</v>
      </c>
      <c r="K125" s="66" t="str">
        <f>回答シート!P121</f>
        <v>記述98</v>
      </c>
      <c r="L125" s="66" t="str">
        <f>回答シート!Q121</f>
        <v>記述99</v>
      </c>
      <c r="M125" s="66" t="str">
        <f>回答シート!R121</f>
        <v>記述100</v>
      </c>
      <c r="N125" s="66" t="str">
        <f>回答シート!S121</f>
        <v>記述101</v>
      </c>
      <c r="O125" s="66" t="str">
        <f>回答シート!T121</f>
        <v>記述102</v>
      </c>
      <c r="P125" s="66" t="str">
        <f>回答シート!U121</f>
        <v>記述103</v>
      </c>
      <c r="Q125" s="66" t="str">
        <f>回答シート!V121</f>
        <v>記述104</v>
      </c>
      <c r="R125" s="66" t="str">
        <f>回答シート!W121</f>
        <v>記述105</v>
      </c>
      <c r="S125" s="65">
        <f>回答シート!X121</f>
        <v>0</v>
      </c>
      <c r="T125" s="66" t="str">
        <f>回答シート!Y121</f>
        <v>問5-2記述106</v>
      </c>
      <c r="U125" s="80" t="str">
        <f>回答シート!D124</f>
        <v>問5-2-(1)（記述111）</v>
      </c>
    </row>
    <row r="126" spans="1:21" s="58" customFormat="1" ht="18.75" customHeight="1" x14ac:dyDescent="0.4">
      <c r="N126" s="72"/>
    </row>
    <row r="127" spans="1:21" s="26" customFormat="1" ht="18.75" customHeight="1" x14ac:dyDescent="0.4">
      <c r="A127" s="25" t="s">
        <v>86</v>
      </c>
      <c r="D127" s="26" t="s">
        <v>215</v>
      </c>
      <c r="E127" s="71" t="str">
        <f>回答シート!D120</f>
        <v>問5-2-(1)（記述107）</v>
      </c>
      <c r="F127" s="71" t="str">
        <f>回答シート!D121</f>
        <v>問5-2-(1)（記述108）</v>
      </c>
      <c r="G127" s="71" t="str">
        <f>回答シート!D122</f>
        <v>問5-2-(1)（記述109）</v>
      </c>
      <c r="H127" s="71" t="str">
        <f>回答シート!D123</f>
        <v>問5-2-(1)（記述110）</v>
      </c>
      <c r="I127" s="71" t="str">
        <f>回答シート!D124</f>
        <v>問5-2-(1)（記述111）</v>
      </c>
      <c r="N127" s="73"/>
    </row>
    <row r="129" spans="1:14" ht="18.75" customHeight="1" x14ac:dyDescent="0.4">
      <c r="A129" s="6" t="s">
        <v>15</v>
      </c>
      <c r="B129" t="s">
        <v>252</v>
      </c>
      <c r="D129" s="69" t="str">
        <f>回答シート!C127</f>
        <v>選択</v>
      </c>
    </row>
    <row r="130" spans="1:14" ht="18.75" customHeight="1" x14ac:dyDescent="0.4">
      <c r="A130" s="6"/>
      <c r="B130" t="s">
        <v>253</v>
      </c>
      <c r="D130" s="3" t="str">
        <f>IF($D129=$B130,1,"")</f>
        <v/>
      </c>
      <c r="E130" s="3" t="str">
        <f>IF($D129=B131,1,"")</f>
        <v/>
      </c>
      <c r="F130" s="3" t="str">
        <f>IF(D129=B132,1,"")</f>
        <v/>
      </c>
      <c r="G130" s="3" t="str">
        <f>IF(D129=B133,1,"")</f>
        <v/>
      </c>
      <c r="H130" s="3">
        <f>IF(D129=B134,1,"")</f>
        <v>1</v>
      </c>
      <c r="I130" s="49"/>
      <c r="J130" s="49"/>
    </row>
    <row r="131" spans="1:14" ht="18.75" customHeight="1" x14ac:dyDescent="0.4">
      <c r="A131" s="6"/>
      <c r="B131" t="s">
        <v>254</v>
      </c>
    </row>
    <row r="132" spans="1:14" ht="18.75" customHeight="1" x14ac:dyDescent="0.4">
      <c r="A132" s="6"/>
      <c r="B132" t="s">
        <v>255</v>
      </c>
    </row>
    <row r="133" spans="1:14" ht="18.75" customHeight="1" x14ac:dyDescent="0.4">
      <c r="A133" s="6"/>
      <c r="B133" t="s">
        <v>256</v>
      </c>
    </row>
    <row r="134" spans="1:14" ht="18.75" customHeight="1" x14ac:dyDescent="0.4">
      <c r="A134" s="6"/>
      <c r="B134" s="53" t="s">
        <v>644</v>
      </c>
    </row>
    <row r="135" spans="1:14" s="26" customFormat="1" ht="18.75" customHeight="1" x14ac:dyDescent="0.4">
      <c r="A135" s="25" t="s">
        <v>16</v>
      </c>
      <c r="D135" s="26" t="s">
        <v>215</v>
      </c>
      <c r="E135" s="26" t="str">
        <f>回答シート!D133</f>
        <v>問5-3-(1)（記述112）</v>
      </c>
      <c r="N135" s="73"/>
    </row>
    <row r="137" spans="1:14" ht="18.75" customHeight="1" x14ac:dyDescent="0.4">
      <c r="A137" t="s">
        <v>94</v>
      </c>
      <c r="B137" t="s">
        <v>96</v>
      </c>
      <c r="D137" t="str">
        <f>回答シート!C137</f>
        <v>選択</v>
      </c>
      <c r="H137" t="s">
        <v>215</v>
      </c>
    </row>
    <row r="138" spans="1:14" ht="18.75" customHeight="1" x14ac:dyDescent="0.4">
      <c r="B138" t="s">
        <v>257</v>
      </c>
      <c r="D138" s="3" t="str">
        <f>IF($D137=$B138,1,"")</f>
        <v/>
      </c>
      <c r="E138" s="3" t="str">
        <f>IF($D137=B139,1,"")</f>
        <v/>
      </c>
      <c r="F138" s="3" t="str">
        <f>IF(D137=B140,1,"")</f>
        <v/>
      </c>
      <c r="G138" s="3" t="str">
        <f>IF(D137=B141,1,"")</f>
        <v/>
      </c>
      <c r="H138" t="str">
        <f>回答シート!D141</f>
        <v>問5-4（記述113）</v>
      </c>
      <c r="I138" s="3">
        <f>IF(D137=B142,1,"")</f>
        <v>1</v>
      </c>
    </row>
    <row r="139" spans="1:14" ht="18.75" customHeight="1" x14ac:dyDescent="0.4">
      <c r="B139" t="s">
        <v>258</v>
      </c>
    </row>
    <row r="140" spans="1:14" ht="18.75" customHeight="1" x14ac:dyDescent="0.4">
      <c r="B140" t="s">
        <v>259</v>
      </c>
    </row>
    <row r="141" spans="1:14" ht="18.75" customHeight="1" x14ac:dyDescent="0.4">
      <c r="B141" t="s">
        <v>261</v>
      </c>
    </row>
    <row r="142" spans="1:14" ht="18.75" customHeight="1" x14ac:dyDescent="0.4">
      <c r="B142" s="53" t="s">
        <v>644</v>
      </c>
    </row>
    <row r="143" spans="1:14" ht="18.75" customHeight="1" x14ac:dyDescent="0.4">
      <c r="A143" t="s">
        <v>95</v>
      </c>
      <c r="B143" t="s">
        <v>97</v>
      </c>
      <c r="D143" t="str">
        <f>回答シート!C144</f>
        <v>選択</v>
      </c>
      <c r="H143" t="s">
        <v>215</v>
      </c>
    </row>
    <row r="144" spans="1:14" ht="18.75" customHeight="1" x14ac:dyDescent="0.4">
      <c r="B144" t="s">
        <v>269</v>
      </c>
      <c r="D144" s="3" t="str">
        <f>IF($D143=$B144,1,"")</f>
        <v/>
      </c>
      <c r="E144" s="3" t="str">
        <f>IF($D143=B145,1,"")</f>
        <v/>
      </c>
      <c r="F144" s="3" t="str">
        <f>IF(D143=B146,1,"")</f>
        <v/>
      </c>
      <c r="G144" s="3" t="str">
        <f>IF(D143=B147,1,"")</f>
        <v/>
      </c>
      <c r="H144" t="str">
        <f>回答シート!D148</f>
        <v>問5-5（記述114）</v>
      </c>
      <c r="I144" s="3">
        <f>IF(D143=B148,1,"")</f>
        <v>1</v>
      </c>
    </row>
    <row r="145" spans="1:12" ht="18.75" customHeight="1" x14ac:dyDescent="0.4">
      <c r="B145" t="s">
        <v>270</v>
      </c>
    </row>
    <row r="146" spans="1:12" ht="18.75" customHeight="1" x14ac:dyDescent="0.4">
      <c r="B146" t="s">
        <v>271</v>
      </c>
    </row>
    <row r="147" spans="1:12" ht="18.75" customHeight="1" x14ac:dyDescent="0.4">
      <c r="B147" t="s">
        <v>260</v>
      </c>
    </row>
    <row r="148" spans="1:12" ht="18.75" customHeight="1" x14ac:dyDescent="0.4">
      <c r="B148" s="53" t="s">
        <v>644</v>
      </c>
    </row>
    <row r="149" spans="1:12" ht="18.75" customHeight="1" x14ac:dyDescent="0.4">
      <c r="A149" s="1" t="s">
        <v>17</v>
      </c>
    </row>
    <row r="150" spans="1:12" ht="18.75" customHeight="1" x14ac:dyDescent="0.4">
      <c r="A150" t="s">
        <v>18</v>
      </c>
      <c r="B150" t="s">
        <v>272</v>
      </c>
      <c r="D150" s="69" t="str">
        <f>回答シート!C152</f>
        <v>選択</v>
      </c>
      <c r="E150" s="58"/>
      <c r="F150" s="58"/>
      <c r="G150" s="58"/>
      <c r="H150" s="58"/>
      <c r="I150" s="58"/>
      <c r="J150" s="58"/>
      <c r="K150" t="s">
        <v>215</v>
      </c>
    </row>
    <row r="151" spans="1:12" ht="18.75" customHeight="1" x14ac:dyDescent="0.4">
      <c r="B151" t="s">
        <v>265</v>
      </c>
      <c r="D151" s="3" t="str">
        <f>IF($D150=$B151,1,"")</f>
        <v/>
      </c>
      <c r="E151" s="3" t="str">
        <f>IF($D150=B152,1,"")</f>
        <v/>
      </c>
      <c r="F151" s="3" t="str">
        <f>IF(D150=B153,1,"")</f>
        <v/>
      </c>
      <c r="G151" s="3" t="str">
        <f>IF(D150=B154,1,"")</f>
        <v/>
      </c>
      <c r="H151" s="3" t="str">
        <f>IF(D150=B155,1,"")</f>
        <v/>
      </c>
      <c r="I151" s="3" t="str">
        <f>IF(D150=B156,1,"")</f>
        <v/>
      </c>
      <c r="J151" s="3" t="str">
        <f>IF(D150=B157,1,"")</f>
        <v/>
      </c>
      <c r="K151" t="str">
        <f>回答シート!D159</f>
        <v>問6-1（記述115）</v>
      </c>
      <c r="L151">
        <f>IF(D150=B158,1,0)</f>
        <v>1</v>
      </c>
    </row>
    <row r="152" spans="1:12" ht="18.75" customHeight="1" x14ac:dyDescent="0.4">
      <c r="B152" t="s">
        <v>266</v>
      </c>
    </row>
    <row r="153" spans="1:12" ht="18.75" customHeight="1" x14ac:dyDescent="0.4">
      <c r="B153" t="s">
        <v>262</v>
      </c>
    </row>
    <row r="154" spans="1:12" ht="18.75" customHeight="1" x14ac:dyDescent="0.4">
      <c r="B154" t="s">
        <v>263</v>
      </c>
    </row>
    <row r="155" spans="1:12" ht="18.75" customHeight="1" x14ac:dyDescent="0.4">
      <c r="B155" t="s">
        <v>267</v>
      </c>
    </row>
    <row r="156" spans="1:12" ht="18.75" customHeight="1" x14ac:dyDescent="0.4">
      <c r="B156" t="s">
        <v>268</v>
      </c>
    </row>
    <row r="157" spans="1:12" ht="18.75" customHeight="1" x14ac:dyDescent="0.4">
      <c r="B157" t="s">
        <v>264</v>
      </c>
    </row>
    <row r="158" spans="1:12" ht="18.75" customHeight="1" x14ac:dyDescent="0.4">
      <c r="B158" s="53" t="s">
        <v>644</v>
      </c>
    </row>
    <row r="159" spans="1:12" ht="18.75" customHeight="1" x14ac:dyDescent="0.4">
      <c r="A159" t="s">
        <v>100</v>
      </c>
      <c r="B159" t="s">
        <v>102</v>
      </c>
      <c r="D159" s="69" t="str">
        <f>回答シート!C162</f>
        <v>選択</v>
      </c>
      <c r="E159" s="58"/>
      <c r="F159" s="58"/>
      <c r="G159" s="58"/>
      <c r="H159" s="58" t="s">
        <v>215</v>
      </c>
    </row>
    <row r="160" spans="1:12" ht="18.75" customHeight="1" x14ac:dyDescent="0.4">
      <c r="B160" t="s">
        <v>273</v>
      </c>
      <c r="D160" s="3" t="str">
        <f>IF($D159=$B160,1,"")</f>
        <v/>
      </c>
      <c r="E160" s="3" t="str">
        <f>IF($D159=B161,1,"")</f>
        <v/>
      </c>
      <c r="F160" s="3" t="str">
        <f>IF(D159=B162,1,"")</f>
        <v/>
      </c>
      <c r="G160" s="3" t="str">
        <f>IF(D159=B163,1,"")</f>
        <v/>
      </c>
      <c r="H160" s="58" t="str">
        <f>回答シート!D166</f>
        <v>問6-2（記述116）</v>
      </c>
      <c r="L160" s="58">
        <f>IF(D159=B164,1,0)</f>
        <v>1</v>
      </c>
    </row>
    <row r="161" spans="1:14" ht="18.75" customHeight="1" x14ac:dyDescent="0.4">
      <c r="B161" t="s">
        <v>275</v>
      </c>
    </row>
    <row r="162" spans="1:14" ht="18.75" customHeight="1" x14ac:dyDescent="0.4">
      <c r="B162" s="7" t="s">
        <v>274</v>
      </c>
      <c r="C162" s="52"/>
    </row>
    <row r="163" spans="1:14" ht="18.75" customHeight="1" x14ac:dyDescent="0.4">
      <c r="B163" t="s">
        <v>261</v>
      </c>
    </row>
    <row r="164" spans="1:14" ht="18.75" customHeight="1" x14ac:dyDescent="0.4">
      <c r="B164" s="53" t="s">
        <v>644</v>
      </c>
    </row>
    <row r="165" spans="1:14" ht="18.75" customHeight="1" x14ac:dyDescent="0.4">
      <c r="A165" t="s">
        <v>101</v>
      </c>
      <c r="B165" t="s">
        <v>103</v>
      </c>
      <c r="D165" s="69" t="str">
        <f>回答シート!C169</f>
        <v>選択</v>
      </c>
      <c r="E165" s="58"/>
      <c r="F165" s="58"/>
      <c r="G165" s="58"/>
      <c r="H165" s="58"/>
      <c r="I165" s="58" t="s">
        <v>215</v>
      </c>
    </row>
    <row r="166" spans="1:14" ht="18.75" customHeight="1" x14ac:dyDescent="0.4">
      <c r="B166" t="s">
        <v>276</v>
      </c>
      <c r="D166" s="3" t="str">
        <f>IF($D165=$B166,1,"")</f>
        <v/>
      </c>
      <c r="E166" s="3" t="str">
        <f>IF($D165=B167,1,"")</f>
        <v/>
      </c>
      <c r="F166" s="3" t="str">
        <f>IF(D165=B168,1,"")</f>
        <v/>
      </c>
      <c r="G166" s="3" t="str">
        <f>IF(D165=B169,1,"")</f>
        <v/>
      </c>
      <c r="H166" s="3" t="str">
        <f>IF(D165=B170,1,"")</f>
        <v/>
      </c>
      <c r="I166" s="58" t="str">
        <f>回答シート!D174</f>
        <v>問6-3（記述117）</v>
      </c>
      <c r="L166" s="58">
        <f>IF(D165=B171,1,0)</f>
        <v>1</v>
      </c>
    </row>
    <row r="167" spans="1:14" ht="18.75" customHeight="1" x14ac:dyDescent="0.4">
      <c r="B167" t="s">
        <v>277</v>
      </c>
    </row>
    <row r="168" spans="1:14" ht="18.75" customHeight="1" x14ac:dyDescent="0.4">
      <c r="B168" t="s">
        <v>279</v>
      </c>
    </row>
    <row r="169" spans="1:14" ht="18.75" customHeight="1" x14ac:dyDescent="0.4">
      <c r="B169" t="s">
        <v>278</v>
      </c>
    </row>
    <row r="170" spans="1:14" ht="18.75" customHeight="1" x14ac:dyDescent="0.4">
      <c r="B170" t="s">
        <v>214</v>
      </c>
    </row>
    <row r="171" spans="1:14" ht="18.75" customHeight="1" x14ac:dyDescent="0.4">
      <c r="B171" s="53" t="s">
        <v>644</v>
      </c>
    </row>
    <row r="172" spans="1:14" ht="18.75" customHeight="1" x14ac:dyDescent="0.4">
      <c r="A172" s="15" t="s">
        <v>19</v>
      </c>
      <c r="B172" s="1" t="s">
        <v>280</v>
      </c>
      <c r="C172" s="1"/>
    </row>
    <row r="173" spans="1:14" ht="18.75" customHeight="1" x14ac:dyDescent="0.4">
      <c r="A173" s="17" t="s">
        <v>20</v>
      </c>
      <c r="B173" t="s">
        <v>281</v>
      </c>
      <c r="D173" s="69" t="str">
        <f>回答シート!C179</f>
        <v>選択</v>
      </c>
      <c r="E173" s="58"/>
      <c r="F173" s="58"/>
      <c r="G173" s="58"/>
      <c r="H173" s="58"/>
      <c r="I173" s="58"/>
      <c r="J173" s="58"/>
      <c r="K173" s="58" t="s">
        <v>215</v>
      </c>
      <c r="L173" s="58"/>
    </row>
    <row r="174" spans="1:14" ht="18.75" customHeight="1" x14ac:dyDescent="0.4">
      <c r="A174" s="15"/>
      <c r="B174" t="s">
        <v>282</v>
      </c>
      <c r="D174" s="3" t="str">
        <f>IF($D173=$B174,1,"")</f>
        <v/>
      </c>
      <c r="E174" s="3" t="str">
        <f>IF($D173=B175,1,"")</f>
        <v/>
      </c>
      <c r="F174" s="3" t="str">
        <f>IF(D173=B176,1,"")</f>
        <v/>
      </c>
      <c r="G174" s="3" t="str">
        <f>IF(D173=B177,1,"")</f>
        <v/>
      </c>
      <c r="H174" s="3" t="str">
        <f>IF(D173=B178,1,"")</f>
        <v/>
      </c>
      <c r="I174" s="3" t="str">
        <f>IF(D173=B179,1,"")</f>
        <v/>
      </c>
      <c r="J174" s="3" t="str">
        <f>IF(D173=B180,1,"")</f>
        <v/>
      </c>
      <c r="K174" s="58" t="str">
        <f>回答シート!D186</f>
        <v>問7-1（記述118）</v>
      </c>
      <c r="L174" t="str">
        <f>回答シート!D187</f>
        <v>問7-1（記述119）</v>
      </c>
      <c r="N174" s="72">
        <f>IF(D173=B181,1,0)</f>
        <v>1</v>
      </c>
    </row>
    <row r="175" spans="1:14" ht="18.75" customHeight="1" x14ac:dyDescent="0.4">
      <c r="A175" s="15"/>
      <c r="B175" t="s">
        <v>283</v>
      </c>
    </row>
    <row r="176" spans="1:14" ht="18.75" customHeight="1" x14ac:dyDescent="0.4">
      <c r="A176" s="15"/>
      <c r="B176" t="s">
        <v>284</v>
      </c>
    </row>
    <row r="177" spans="1:14" ht="18.75" customHeight="1" x14ac:dyDescent="0.4">
      <c r="A177" s="15"/>
      <c r="B177" t="s">
        <v>285</v>
      </c>
    </row>
    <row r="178" spans="1:14" ht="18.75" customHeight="1" x14ac:dyDescent="0.4">
      <c r="A178" s="15"/>
      <c r="B178" t="s">
        <v>286</v>
      </c>
    </row>
    <row r="179" spans="1:14" ht="18.75" customHeight="1" x14ac:dyDescent="0.4">
      <c r="A179" s="15"/>
      <c r="B179" t="s">
        <v>287</v>
      </c>
    </row>
    <row r="180" spans="1:14" ht="18.75" customHeight="1" x14ac:dyDescent="0.4">
      <c r="A180" s="15"/>
      <c r="B180" t="s">
        <v>264</v>
      </c>
    </row>
    <row r="181" spans="1:14" ht="18.75" customHeight="1" x14ac:dyDescent="0.4">
      <c r="A181" s="15"/>
      <c r="B181" s="53" t="s">
        <v>644</v>
      </c>
    </row>
    <row r="182" spans="1:14" ht="18.75" customHeight="1" x14ac:dyDescent="0.4">
      <c r="A182" s="1" t="s">
        <v>21</v>
      </c>
      <c r="B182" s="1" t="s">
        <v>288</v>
      </c>
      <c r="C182" s="1"/>
    </row>
    <row r="183" spans="1:14" ht="18.75" customHeight="1" x14ac:dyDescent="0.4">
      <c r="A183" t="s">
        <v>22</v>
      </c>
      <c r="B183" t="s">
        <v>289</v>
      </c>
      <c r="D183" s="69" t="str">
        <f>回答シート!C191</f>
        <v>選択</v>
      </c>
      <c r="E183" s="58" t="str">
        <f>回答シート!C192</f>
        <v>選択</v>
      </c>
      <c r="F183" s="58" t="str">
        <f>回答シート!C193</f>
        <v>選択</v>
      </c>
      <c r="G183" s="58" t="str">
        <f>回答シート!C194</f>
        <v>選択</v>
      </c>
      <c r="H183" s="58" t="str">
        <f>回答シート!C195</f>
        <v>選択</v>
      </c>
      <c r="I183" s="58" t="s">
        <v>215</v>
      </c>
      <c r="J183" s="58"/>
      <c r="K183" s="58"/>
      <c r="L183" s="58"/>
    </row>
    <row r="184" spans="1:14" ht="18.75" customHeight="1" x14ac:dyDescent="0.4">
      <c r="B184" t="s">
        <v>293</v>
      </c>
      <c r="C184" s="53" t="s">
        <v>646</v>
      </c>
      <c r="D184" s="70" t="str">
        <f>IF($D183=B184,1,"")</f>
        <v/>
      </c>
      <c r="E184" s="70" t="str">
        <f>IF($E183=B185,1,"")</f>
        <v/>
      </c>
      <c r="F184" s="70" t="str">
        <f>IF($F183=B186,1,"")</f>
        <v/>
      </c>
      <c r="G184" s="70" t="str">
        <f>IF($G183=B187,1,"")</f>
        <v/>
      </c>
      <c r="H184" s="70" t="str">
        <f>IF($H183=B188,1,"")</f>
        <v/>
      </c>
      <c r="I184" t="str">
        <f>回答シート!D196</f>
        <v>問8-1（記述120）</v>
      </c>
      <c r="J184" s="58"/>
      <c r="K184" s="58"/>
      <c r="L184" s="58">
        <f>IF(D183=B189,1,0)</f>
        <v>1</v>
      </c>
    </row>
    <row r="185" spans="1:14" ht="18.75" customHeight="1" x14ac:dyDescent="0.4">
      <c r="B185" t="s">
        <v>290</v>
      </c>
      <c r="C185" s="54" t="s">
        <v>646</v>
      </c>
    </row>
    <row r="186" spans="1:14" ht="18.75" customHeight="1" x14ac:dyDescent="0.4">
      <c r="B186" t="s">
        <v>292</v>
      </c>
      <c r="C186" s="54" t="s">
        <v>646</v>
      </c>
    </row>
    <row r="187" spans="1:14" ht="18.75" customHeight="1" x14ac:dyDescent="0.4">
      <c r="B187" t="s">
        <v>291</v>
      </c>
      <c r="C187" s="54" t="s">
        <v>646</v>
      </c>
    </row>
    <row r="188" spans="1:14" ht="18.75" customHeight="1" x14ac:dyDescent="0.4">
      <c r="B188" t="s">
        <v>209</v>
      </c>
      <c r="C188" s="54" t="s">
        <v>646</v>
      </c>
    </row>
    <row r="189" spans="1:14" ht="18.75" customHeight="1" x14ac:dyDescent="0.4">
      <c r="B189" s="53" t="s">
        <v>644</v>
      </c>
    </row>
    <row r="190" spans="1:14" ht="18.75" customHeight="1" x14ac:dyDescent="0.4">
      <c r="A190" t="s">
        <v>23</v>
      </c>
      <c r="B190" t="s">
        <v>107</v>
      </c>
      <c r="D190" s="69" t="str">
        <f>回答シート!C199</f>
        <v>選択</v>
      </c>
      <c r="E190" s="58"/>
    </row>
    <row r="191" spans="1:14" ht="18.75" customHeight="1" x14ac:dyDescent="0.4">
      <c r="B191" t="s">
        <v>295</v>
      </c>
      <c r="D191" s="3" t="str">
        <f>IF($D190=$B191,1,"")</f>
        <v/>
      </c>
      <c r="E191" s="3" t="str">
        <f>IF($D190=B192,1,"")</f>
        <v/>
      </c>
      <c r="N191" s="72">
        <f>IF(D190=B193,1,0)</f>
        <v>1</v>
      </c>
    </row>
    <row r="192" spans="1:14" ht="18.75" customHeight="1" x14ac:dyDescent="0.4">
      <c r="B192" t="s">
        <v>294</v>
      </c>
    </row>
    <row r="193" spans="1:14" ht="18.75" customHeight="1" x14ac:dyDescent="0.4">
      <c r="B193" s="53" t="s">
        <v>644</v>
      </c>
    </row>
    <row r="194" spans="1:14" ht="18.75" customHeight="1" x14ac:dyDescent="0.4">
      <c r="A194" s="1" t="s">
        <v>108</v>
      </c>
      <c r="B194" t="s">
        <v>296</v>
      </c>
    </row>
    <row r="195" spans="1:14" ht="18.75" customHeight="1" x14ac:dyDescent="0.4">
      <c r="A195" s="6" t="s">
        <v>110</v>
      </c>
      <c r="B195" t="s">
        <v>111</v>
      </c>
      <c r="D195" s="69" t="str">
        <f>回答シート!C204</f>
        <v>選択</v>
      </c>
      <c r="E195" s="69" t="str">
        <f>回答シート!C205</f>
        <v>選択</v>
      </c>
      <c r="F195" s="69" t="str">
        <f>回答シート!C206</f>
        <v>選択</v>
      </c>
      <c r="G195" s="69" t="str">
        <f>回答シート!C207</f>
        <v>選択</v>
      </c>
      <c r="H195" s="69" t="str">
        <f>回答シート!C208</f>
        <v>選択</v>
      </c>
      <c r="I195" s="69" t="str">
        <f>回答シート!C209</f>
        <v>選択</v>
      </c>
      <c r="J195" s="69" t="str">
        <f>回答シート!C210</f>
        <v>選択</v>
      </c>
      <c r="K195" t="s">
        <v>215</v>
      </c>
    </row>
    <row r="196" spans="1:14" ht="18.75" customHeight="1" x14ac:dyDescent="0.4">
      <c r="B196" t="s">
        <v>297</v>
      </c>
      <c r="C196" s="53" t="s">
        <v>645</v>
      </c>
      <c r="D196" s="70" t="str">
        <f>IF($D195=B196,1,"")</f>
        <v/>
      </c>
      <c r="E196" s="70" t="str">
        <f>IF($E195=B197,1,"")</f>
        <v/>
      </c>
      <c r="F196" s="70" t="str">
        <f>IF($F195=B198,1,"")</f>
        <v/>
      </c>
      <c r="G196" s="70" t="str">
        <f>IF($G195=B199,1,"")</f>
        <v/>
      </c>
      <c r="H196" s="70" t="str">
        <f>IF($H195=B200,1,"")</f>
        <v/>
      </c>
      <c r="I196" s="70" t="str">
        <f>IF($I195=B201,1,"")</f>
        <v/>
      </c>
      <c r="J196" s="70" t="str">
        <f>IF($J195=B202,1,"")</f>
        <v/>
      </c>
      <c r="K196" s="58" t="str">
        <f>回答シート!D211</f>
        <v>問9-1（記述121）</v>
      </c>
    </row>
    <row r="197" spans="1:14" ht="18.75" customHeight="1" x14ac:dyDescent="0.4">
      <c r="B197" t="s">
        <v>298</v>
      </c>
      <c r="C197" s="54" t="s">
        <v>645</v>
      </c>
      <c r="K197" s="58"/>
    </row>
    <row r="198" spans="1:14" ht="18.75" customHeight="1" x14ac:dyDescent="0.4">
      <c r="B198" t="s">
        <v>299</v>
      </c>
      <c r="C198" s="54" t="s">
        <v>645</v>
      </c>
      <c r="K198" s="58"/>
    </row>
    <row r="199" spans="1:14" ht="18.75" customHeight="1" x14ac:dyDescent="0.4">
      <c r="B199" t="s">
        <v>300</v>
      </c>
      <c r="C199" s="54" t="s">
        <v>645</v>
      </c>
      <c r="K199" s="58"/>
    </row>
    <row r="200" spans="1:14" ht="18.75" customHeight="1" x14ac:dyDescent="0.4">
      <c r="B200" t="s">
        <v>301</v>
      </c>
      <c r="C200" s="54" t="s">
        <v>645</v>
      </c>
      <c r="K200" s="58"/>
    </row>
    <row r="201" spans="1:14" ht="18.75" customHeight="1" x14ac:dyDescent="0.4">
      <c r="B201" t="s">
        <v>302</v>
      </c>
      <c r="C201" s="54" t="s">
        <v>645</v>
      </c>
      <c r="K201" s="58"/>
    </row>
    <row r="202" spans="1:14" ht="18.75" customHeight="1" x14ac:dyDescent="0.4">
      <c r="B202" t="s">
        <v>264</v>
      </c>
      <c r="C202" s="54" t="s">
        <v>645</v>
      </c>
    </row>
    <row r="203" spans="1:14" ht="18.75" customHeight="1" x14ac:dyDescent="0.4">
      <c r="B203" s="53" t="s">
        <v>644</v>
      </c>
    </row>
    <row r="204" spans="1:14" ht="18.75" customHeight="1" x14ac:dyDescent="0.4">
      <c r="A204" s="1" t="s">
        <v>112</v>
      </c>
      <c r="B204" s="1" t="s">
        <v>303</v>
      </c>
      <c r="C204" s="1"/>
    </row>
    <row r="205" spans="1:14" ht="18.75" customHeight="1" x14ac:dyDescent="0.4">
      <c r="A205" s="18" t="s">
        <v>115</v>
      </c>
      <c r="B205" t="s">
        <v>116</v>
      </c>
      <c r="D205" s="69" t="str">
        <f>回答シート!C215</f>
        <v>選択</v>
      </c>
      <c r="E205" s="58"/>
    </row>
    <row r="206" spans="1:14" ht="18.75" customHeight="1" x14ac:dyDescent="0.4">
      <c r="B206" t="s">
        <v>304</v>
      </c>
      <c r="D206" s="3" t="str">
        <f>IF($D205=$B206,1,"")</f>
        <v/>
      </c>
      <c r="E206" s="3" t="str">
        <f>IF($D205=B207,1,"")</f>
        <v/>
      </c>
      <c r="N206" s="72">
        <f>IF(D205=B208,1,0)</f>
        <v>1</v>
      </c>
    </row>
    <row r="207" spans="1:14" ht="18.75" customHeight="1" x14ac:dyDescent="0.4">
      <c r="B207" t="s">
        <v>305</v>
      </c>
    </row>
    <row r="208" spans="1:14" ht="18.75" customHeight="1" x14ac:dyDescent="0.4">
      <c r="B208" s="54" t="s">
        <v>644</v>
      </c>
    </row>
    <row r="209" spans="1:14" ht="18.75" customHeight="1" x14ac:dyDescent="0.4">
      <c r="A209" s="18" t="s">
        <v>118</v>
      </c>
      <c r="B209" t="s">
        <v>119</v>
      </c>
      <c r="D209" s="69" t="str">
        <f>回答シート!C219</f>
        <v>選択</v>
      </c>
      <c r="E209" s="58"/>
      <c r="F209" s="58"/>
      <c r="G209" s="58"/>
      <c r="H209" s="58"/>
      <c r="I209" s="58"/>
    </row>
    <row r="210" spans="1:14" ht="18.75" customHeight="1" x14ac:dyDescent="0.4">
      <c r="B210" t="s">
        <v>309</v>
      </c>
      <c r="D210" s="3" t="str">
        <f>IF($D209=$B210,1,"")</f>
        <v/>
      </c>
      <c r="E210" s="3" t="str">
        <f>IF($D209=B211,1,"")</f>
        <v/>
      </c>
      <c r="F210" s="3" t="str">
        <f>IF(D209=B212,1,"")</f>
        <v/>
      </c>
      <c r="G210" s="3" t="str">
        <f>IF(D209=B213,1,"")</f>
        <v/>
      </c>
      <c r="H210" s="3" t="str">
        <f>IF(D209=B214,1,"")</f>
        <v/>
      </c>
      <c r="I210" s="3" t="str">
        <f>IF(D209=B215,1,"")</f>
        <v/>
      </c>
      <c r="J210" t="str">
        <f>回答シート!D225</f>
        <v>問10-1-(1)（記述122）</v>
      </c>
      <c r="N210" s="72">
        <f>IF(D209=B216,1,0)</f>
        <v>1</v>
      </c>
    </row>
    <row r="211" spans="1:14" ht="18.75" customHeight="1" x14ac:dyDescent="0.4">
      <c r="B211" t="s">
        <v>310</v>
      </c>
    </row>
    <row r="212" spans="1:14" ht="18.75" customHeight="1" x14ac:dyDescent="0.4">
      <c r="B212" t="s">
        <v>306</v>
      </c>
    </row>
    <row r="213" spans="1:14" ht="18.75" customHeight="1" x14ac:dyDescent="0.4">
      <c r="B213" t="s">
        <v>307</v>
      </c>
    </row>
    <row r="214" spans="1:14" ht="18.75" customHeight="1" x14ac:dyDescent="0.4">
      <c r="B214" t="s">
        <v>308</v>
      </c>
    </row>
    <row r="215" spans="1:14" ht="18.75" customHeight="1" x14ac:dyDescent="0.4">
      <c r="B215" t="s">
        <v>239</v>
      </c>
    </row>
    <row r="216" spans="1:14" ht="18.75" customHeight="1" x14ac:dyDescent="0.4">
      <c r="B216" s="54" t="s">
        <v>644</v>
      </c>
    </row>
    <row r="217" spans="1:14" ht="18.75" customHeight="1" x14ac:dyDescent="0.4">
      <c r="A217" s="20" t="s">
        <v>120</v>
      </c>
      <c r="B217" t="s">
        <v>311</v>
      </c>
      <c r="D217" s="69" t="str">
        <f>回答シート!C228</f>
        <v>選択</v>
      </c>
      <c r="E217" s="58"/>
      <c r="F217" s="58"/>
      <c r="G217" s="58"/>
      <c r="H217" s="58"/>
      <c r="I217" s="58"/>
      <c r="J217" s="58"/>
    </row>
    <row r="218" spans="1:14" ht="18.75" customHeight="1" x14ac:dyDescent="0.4">
      <c r="B218" t="s">
        <v>313</v>
      </c>
      <c r="D218" s="3" t="str">
        <f>IF($D217=$B218,1,"")</f>
        <v/>
      </c>
      <c r="E218" s="3" t="str">
        <f>IF($D217=B219,1,"")</f>
        <v/>
      </c>
      <c r="F218" s="3" t="str">
        <f>IF(D217=B220,1,"")</f>
        <v/>
      </c>
      <c r="G218" s="3" t="str">
        <f>IF(D217=B221,1,"")</f>
        <v/>
      </c>
      <c r="H218" s="3" t="str">
        <f>IF(D217=B222,1,"")</f>
        <v/>
      </c>
      <c r="I218" s="3" t="str">
        <f>IF(D217=B223,1,"")</f>
        <v/>
      </c>
      <c r="J218" s="3" t="str">
        <f>IF(D217=B224,1,"")</f>
        <v/>
      </c>
      <c r="K218" t="str">
        <f>回答シート!D235</f>
        <v>問10-1-(2)（記述123）</v>
      </c>
      <c r="N218" s="72">
        <f>IF(D217=B225,1,0)</f>
        <v>1</v>
      </c>
    </row>
    <row r="219" spans="1:14" ht="18.75" customHeight="1" x14ac:dyDescent="0.4">
      <c r="B219" t="s">
        <v>245</v>
      </c>
    </row>
    <row r="220" spans="1:14" ht="18.75" customHeight="1" x14ac:dyDescent="0.4">
      <c r="B220" t="s">
        <v>247</v>
      </c>
    </row>
    <row r="221" spans="1:14" ht="18.75" customHeight="1" x14ac:dyDescent="0.4">
      <c r="B221" t="s">
        <v>249</v>
      </c>
    </row>
    <row r="222" spans="1:14" ht="18.75" customHeight="1" x14ac:dyDescent="0.4">
      <c r="B222" t="s">
        <v>312</v>
      </c>
    </row>
    <row r="223" spans="1:14" ht="18.75" customHeight="1" x14ac:dyDescent="0.4">
      <c r="B223" t="s">
        <v>314</v>
      </c>
    </row>
    <row r="224" spans="1:14" ht="18.75" customHeight="1" x14ac:dyDescent="0.4">
      <c r="B224" t="s">
        <v>315</v>
      </c>
    </row>
    <row r="225" spans="1:14" ht="18.75" customHeight="1" x14ac:dyDescent="0.4">
      <c r="B225" s="54" t="s">
        <v>644</v>
      </c>
    </row>
    <row r="226" spans="1:14" ht="18.75" customHeight="1" x14ac:dyDescent="0.4">
      <c r="A226" s="18" t="s">
        <v>117</v>
      </c>
      <c r="B226" t="s">
        <v>121</v>
      </c>
      <c r="D226" s="69" t="str">
        <f>回答シート!C238</f>
        <v>選択</v>
      </c>
      <c r="E226" s="58"/>
    </row>
    <row r="227" spans="1:14" ht="18.75" customHeight="1" x14ac:dyDescent="0.4">
      <c r="B227" t="s">
        <v>316</v>
      </c>
      <c r="D227" s="3" t="str">
        <f>IF($D226=$B227,1,"")</f>
        <v/>
      </c>
      <c r="E227" s="3" t="str">
        <f>IF($D226=B228,1,"")</f>
        <v/>
      </c>
      <c r="N227" s="72">
        <f>IF(D226=B229,1,0)</f>
        <v>1</v>
      </c>
    </row>
    <row r="228" spans="1:14" ht="18.75" customHeight="1" x14ac:dyDescent="0.4">
      <c r="B228" t="s">
        <v>317</v>
      </c>
    </row>
    <row r="229" spans="1:14" ht="18.75" customHeight="1" x14ac:dyDescent="0.4">
      <c r="B229" s="54" t="s">
        <v>644</v>
      </c>
    </row>
    <row r="230" spans="1:14" s="26" customFormat="1" ht="18.75" customHeight="1" x14ac:dyDescent="0.4">
      <c r="A230" s="25" t="s">
        <v>128</v>
      </c>
      <c r="D230" s="26" t="s">
        <v>215</v>
      </c>
      <c r="E230" s="26" t="str">
        <f>回答シート!D242</f>
        <v>問10-2-(1)（記述124）</v>
      </c>
      <c r="N230" s="73"/>
    </row>
    <row r="232" spans="1:14" ht="18.75" customHeight="1" x14ac:dyDescent="0.4">
      <c r="A232" s="1" t="s">
        <v>114</v>
      </c>
      <c r="B232" s="1" t="s">
        <v>318</v>
      </c>
      <c r="C232" s="1"/>
    </row>
    <row r="233" spans="1:14" ht="18.75" customHeight="1" x14ac:dyDescent="0.4">
      <c r="A233" t="s">
        <v>126</v>
      </c>
    </row>
    <row r="234" spans="1:14" ht="18.75" customHeight="1" x14ac:dyDescent="0.4">
      <c r="A234" s="18" t="s">
        <v>125</v>
      </c>
      <c r="B234" t="s">
        <v>127</v>
      </c>
      <c r="D234" s="69" t="str">
        <f>回答シート!C247</f>
        <v>選択</v>
      </c>
      <c r="E234" s="58"/>
      <c r="F234" s="58"/>
      <c r="G234" s="58"/>
      <c r="H234" s="58"/>
      <c r="I234" s="58"/>
    </row>
    <row r="235" spans="1:14" ht="18.75" customHeight="1" x14ac:dyDescent="0.4">
      <c r="B235" t="s">
        <v>203</v>
      </c>
      <c r="D235" s="3" t="str">
        <f>IF($D234=$B235,1,"")</f>
        <v/>
      </c>
      <c r="E235" s="3" t="str">
        <f>IF($D234=B236,1,"")</f>
        <v/>
      </c>
      <c r="F235" s="3" t="str">
        <f>IF(D234=B237,1,"")</f>
        <v/>
      </c>
      <c r="G235" s="3" t="str">
        <f>IF(D234=B238,1,"")</f>
        <v/>
      </c>
      <c r="H235" s="3" t="str">
        <f>IF(D234=B239,1,"")</f>
        <v/>
      </c>
      <c r="I235" s="3" t="str">
        <f>IF(D234=B240,1,"")</f>
        <v/>
      </c>
      <c r="N235" s="72">
        <f>IF(D234=B241,1,0)</f>
        <v>1</v>
      </c>
    </row>
    <row r="236" spans="1:14" ht="18.75" customHeight="1" x14ac:dyDescent="0.4">
      <c r="B236" t="s">
        <v>204</v>
      </c>
    </row>
    <row r="237" spans="1:14" ht="18.75" customHeight="1" x14ac:dyDescent="0.4">
      <c r="B237" t="s">
        <v>320</v>
      </c>
    </row>
    <row r="238" spans="1:14" ht="18.75" customHeight="1" x14ac:dyDescent="0.4">
      <c r="B238" t="s">
        <v>319</v>
      </c>
    </row>
    <row r="239" spans="1:14" ht="18.75" customHeight="1" x14ac:dyDescent="0.4">
      <c r="B239" t="s">
        <v>321</v>
      </c>
    </row>
    <row r="240" spans="1:14" ht="18.75" customHeight="1" x14ac:dyDescent="0.4">
      <c r="B240" t="s">
        <v>322</v>
      </c>
    </row>
    <row r="241" spans="1:13" ht="18.75" customHeight="1" x14ac:dyDescent="0.4">
      <c r="B241" s="54" t="s">
        <v>644</v>
      </c>
    </row>
    <row r="242" spans="1:13" ht="18.75" customHeight="1" x14ac:dyDescent="0.4">
      <c r="A242" s="18" t="s">
        <v>129</v>
      </c>
      <c r="B242" t="s">
        <v>130</v>
      </c>
      <c r="D242" s="69" t="str">
        <f>回答シート!C255</f>
        <v>選択</v>
      </c>
      <c r="E242" s="58" t="str">
        <f>回答シート!C256</f>
        <v>選択</v>
      </c>
      <c r="F242" s="58" t="str">
        <f>回答シート!C257</f>
        <v>選択</v>
      </c>
      <c r="G242" s="58" t="str">
        <f>回答シート!C258</f>
        <v>選択</v>
      </c>
      <c r="H242" s="58" t="str">
        <f>回答シート!C259</f>
        <v>選択</v>
      </c>
    </row>
    <row r="243" spans="1:13" ht="18.75" customHeight="1" x14ac:dyDescent="0.4">
      <c r="B243" t="s">
        <v>325</v>
      </c>
      <c r="C243" s="53" t="s">
        <v>646</v>
      </c>
      <c r="D243" s="70" t="str">
        <f>IF($D242=B243,1,"")</f>
        <v/>
      </c>
      <c r="E243" s="70" t="str">
        <f>IF($E242=B244,1,"")</f>
        <v/>
      </c>
      <c r="F243" s="70" t="str">
        <f>IF($F242=B245,1,"")</f>
        <v/>
      </c>
      <c r="G243" s="70" t="str">
        <f>IF($G242=B246,1,"")</f>
        <v/>
      </c>
      <c r="H243" s="70" t="str">
        <f>IF($H242=B247,1,"")</f>
        <v/>
      </c>
      <c r="I243" t="str">
        <f>回答シート!D260</f>
        <v>問11-1-(1)（記述125）</v>
      </c>
    </row>
    <row r="244" spans="1:13" ht="18.75" customHeight="1" x14ac:dyDescent="0.4">
      <c r="B244" t="s">
        <v>326</v>
      </c>
      <c r="C244" s="54" t="s">
        <v>646</v>
      </c>
      <c r="K244" s="58"/>
    </row>
    <row r="245" spans="1:13" ht="18.75" customHeight="1" x14ac:dyDescent="0.4">
      <c r="B245" t="s">
        <v>323</v>
      </c>
      <c r="C245" s="54" t="s">
        <v>646</v>
      </c>
      <c r="K245" s="58"/>
    </row>
    <row r="246" spans="1:13" ht="18.75" customHeight="1" x14ac:dyDescent="0.4">
      <c r="B246" t="s">
        <v>324</v>
      </c>
      <c r="C246" s="54" t="s">
        <v>646</v>
      </c>
      <c r="K246" s="58"/>
    </row>
    <row r="247" spans="1:13" ht="18.75" customHeight="1" x14ac:dyDescent="0.4">
      <c r="B247" t="s">
        <v>209</v>
      </c>
      <c r="C247" s="54" t="s">
        <v>646</v>
      </c>
      <c r="K247" s="58"/>
    </row>
    <row r="248" spans="1:13" ht="18.75" customHeight="1" x14ac:dyDescent="0.4">
      <c r="B248" s="54" t="s">
        <v>644</v>
      </c>
    </row>
    <row r="249" spans="1:13" ht="18.75" customHeight="1" x14ac:dyDescent="0.4">
      <c r="A249" s="20" t="s">
        <v>131</v>
      </c>
      <c r="B249" t="s">
        <v>132</v>
      </c>
      <c r="D249" s="58" t="str">
        <f>回答シート!C263</f>
        <v>選択</v>
      </c>
      <c r="E249" s="58" t="str">
        <f>回答シート!C264</f>
        <v>選択</v>
      </c>
      <c r="F249" s="58" t="str">
        <f>回答シート!C265</f>
        <v>選択</v>
      </c>
      <c r="G249" s="58" t="str">
        <f>回答シート!C266</f>
        <v>選択</v>
      </c>
      <c r="H249" s="58" t="str">
        <f>回答シート!C267</f>
        <v>選択</v>
      </c>
      <c r="I249" s="58" t="str">
        <f>回答シート!C268</f>
        <v>選択</v>
      </c>
      <c r="J249" s="58" t="str">
        <f>回答シート!C269</f>
        <v>選択</v>
      </c>
      <c r="K249" s="58" t="str">
        <f>回答シート!C270</f>
        <v>選択</v>
      </c>
      <c r="L249" s="58" t="str">
        <f>回答シート!C271</f>
        <v>選択</v>
      </c>
      <c r="M249" s="58" t="str">
        <f>回答シート!C272</f>
        <v>⑨その他（記述）：</v>
      </c>
    </row>
    <row r="250" spans="1:13" ht="18.75" customHeight="1" x14ac:dyDescent="0.4">
      <c r="B250" t="s">
        <v>336</v>
      </c>
      <c r="C250" s="53" t="s">
        <v>645</v>
      </c>
      <c r="D250" s="70" t="str">
        <f>IF($D249=B250,1,"")</f>
        <v/>
      </c>
      <c r="E250" s="70" t="str">
        <f>IF($E249=B251,1,"")</f>
        <v/>
      </c>
      <c r="F250" s="70" t="str">
        <f>IF($F249=B252,1,"")</f>
        <v/>
      </c>
      <c r="G250" s="70" t="str">
        <f>IF($G249=B253,1,"")</f>
        <v/>
      </c>
      <c r="H250" s="70" t="str">
        <f>IF($H249=B254,1,"")</f>
        <v/>
      </c>
      <c r="I250" s="70" t="str">
        <f>IF($I249=B255,1,"")</f>
        <v/>
      </c>
      <c r="J250" s="70" t="str">
        <f>IF($J249=B256,1,"")</f>
        <v/>
      </c>
      <c r="K250" s="70" t="str">
        <f>IF($K249=B257,1,"")</f>
        <v/>
      </c>
      <c r="L250" s="70" t="str">
        <f>IF($L249=B258,1,"")</f>
        <v/>
      </c>
      <c r="M250" s="58" t="str">
        <f>回答シート!D272</f>
        <v>問11-1-(2)（記述126）</v>
      </c>
    </row>
    <row r="251" spans="1:13" ht="18.75" customHeight="1" x14ac:dyDescent="0.4">
      <c r="B251" t="s">
        <v>335</v>
      </c>
      <c r="C251" s="53" t="s">
        <v>645</v>
      </c>
    </row>
    <row r="252" spans="1:13" ht="18.75" customHeight="1" x14ac:dyDescent="0.4">
      <c r="B252" t="s">
        <v>334</v>
      </c>
      <c r="C252" s="53" t="s">
        <v>645</v>
      </c>
    </row>
    <row r="253" spans="1:13" ht="18.75" customHeight="1" x14ac:dyDescent="0.4">
      <c r="B253" t="s">
        <v>333</v>
      </c>
      <c r="C253" s="53" t="s">
        <v>645</v>
      </c>
    </row>
    <row r="254" spans="1:13" ht="18.75" customHeight="1" x14ac:dyDescent="0.4">
      <c r="B254" t="s">
        <v>327</v>
      </c>
      <c r="C254" s="53" t="s">
        <v>645</v>
      </c>
      <c r="I254" s="49"/>
    </row>
    <row r="255" spans="1:13" ht="18.75" customHeight="1" x14ac:dyDescent="0.4">
      <c r="B255" t="s">
        <v>328</v>
      </c>
      <c r="C255" s="53" t="s">
        <v>645</v>
      </c>
    </row>
    <row r="256" spans="1:13" ht="18.75" customHeight="1" x14ac:dyDescent="0.4">
      <c r="B256" t="s">
        <v>332</v>
      </c>
      <c r="C256" s="53" t="s">
        <v>645</v>
      </c>
    </row>
    <row r="257" spans="1:14" ht="18.75" customHeight="1" x14ac:dyDescent="0.4">
      <c r="B257" t="s">
        <v>331</v>
      </c>
      <c r="C257" s="53" t="s">
        <v>645</v>
      </c>
    </row>
    <row r="258" spans="1:14" ht="18.75" customHeight="1" x14ac:dyDescent="0.4">
      <c r="B258" t="s">
        <v>330</v>
      </c>
      <c r="C258" s="53" t="s">
        <v>645</v>
      </c>
    </row>
    <row r="259" spans="1:14" ht="18.75" customHeight="1" x14ac:dyDescent="0.4">
      <c r="B259" s="54" t="s">
        <v>644</v>
      </c>
      <c r="M259" s="58">
        <f>回答シート!C273</f>
        <v>0</v>
      </c>
    </row>
    <row r="260" spans="1:14" ht="18.75" customHeight="1" x14ac:dyDescent="0.4">
      <c r="A260" t="s">
        <v>133</v>
      </c>
    </row>
    <row r="261" spans="1:14" ht="18.75" customHeight="1" x14ac:dyDescent="0.4">
      <c r="A261" s="18" t="s">
        <v>134</v>
      </c>
      <c r="B261" t="s">
        <v>337</v>
      </c>
    </row>
    <row r="262" spans="1:14" ht="18.75" customHeight="1" x14ac:dyDescent="0.4">
      <c r="A262" s="18"/>
      <c r="B262" t="s">
        <v>717</v>
      </c>
      <c r="C262" s="53" t="s">
        <v>645</v>
      </c>
      <c r="D262" t="str">
        <f>回答シート!C278</f>
        <v>選択</v>
      </c>
      <c r="E262" s="58" t="str">
        <f>回答シート!C279</f>
        <v>選択</v>
      </c>
      <c r="F262" s="58" t="str">
        <f>回答シート!C280</f>
        <v>選択</v>
      </c>
      <c r="G262" s="58" t="str">
        <f>回答シート!C281</f>
        <v>選択</v>
      </c>
      <c r="H262" s="58" t="str">
        <f>回答シート!C282</f>
        <v>選択</v>
      </c>
      <c r="I262" s="58" t="str">
        <f>回答シート!C283</f>
        <v>その他（記述）：</v>
      </c>
    </row>
    <row r="263" spans="1:14" ht="18.75" customHeight="1" x14ac:dyDescent="0.4">
      <c r="B263" s="7" t="s">
        <v>457</v>
      </c>
      <c r="C263" s="52" t="s">
        <v>645</v>
      </c>
      <c r="D263" s="70" t="str">
        <f>IF($D262=B263,1,"")</f>
        <v/>
      </c>
      <c r="E263" s="70" t="str">
        <f>IF($E262=B264,1,"")</f>
        <v/>
      </c>
      <c r="F263" s="70" t="str">
        <f>IF($F262=B265,1,"")</f>
        <v/>
      </c>
      <c r="G263" s="70" t="str">
        <f>IF($G262=B266,1,"")</f>
        <v/>
      </c>
      <c r="H263" s="70" t="str">
        <f>IF($H262=B267,1,"")</f>
        <v/>
      </c>
      <c r="I263" t="str">
        <f>回答シート!D283</f>
        <v>問11-2（記述127）</v>
      </c>
    </row>
    <row r="264" spans="1:14" ht="18.75" customHeight="1" x14ac:dyDescent="0.4">
      <c r="B264" t="s">
        <v>340</v>
      </c>
      <c r="C264" s="53" t="s">
        <v>645</v>
      </c>
    </row>
    <row r="265" spans="1:14" ht="18.75" customHeight="1" x14ac:dyDescent="0.4">
      <c r="B265" t="s">
        <v>338</v>
      </c>
      <c r="C265" s="53" t="s">
        <v>645</v>
      </c>
    </row>
    <row r="266" spans="1:14" ht="18.75" customHeight="1" x14ac:dyDescent="0.4">
      <c r="B266" t="s">
        <v>339</v>
      </c>
      <c r="C266" s="53" t="s">
        <v>645</v>
      </c>
    </row>
    <row r="267" spans="1:14" ht="18.75" customHeight="1" x14ac:dyDescent="0.4">
      <c r="B267" t="s">
        <v>214</v>
      </c>
      <c r="C267" s="53" t="s">
        <v>645</v>
      </c>
    </row>
    <row r="268" spans="1:14" ht="18.75" customHeight="1" x14ac:dyDescent="0.4">
      <c r="B268" s="54" t="s">
        <v>644</v>
      </c>
    </row>
    <row r="269" spans="1:14" s="58" customFormat="1" ht="18.75" customHeight="1" x14ac:dyDescent="0.4">
      <c r="N269" s="72"/>
    </row>
    <row r="270" spans="1:14" s="58" customFormat="1" ht="18.75" customHeight="1" x14ac:dyDescent="0.4">
      <c r="B270" s="58" t="s">
        <v>718</v>
      </c>
      <c r="C270" s="58" t="s">
        <v>645</v>
      </c>
      <c r="D270" s="58" t="str">
        <f>回答シート!C286</f>
        <v>選択</v>
      </c>
      <c r="E270" s="58" t="str">
        <f>回答シート!C287</f>
        <v>選択</v>
      </c>
      <c r="F270" s="58" t="str">
        <f>回答シート!C288</f>
        <v>選択</v>
      </c>
      <c r="G270" s="58" t="str">
        <f>回答シート!C289</f>
        <v>選択</v>
      </c>
      <c r="H270" s="58" t="str">
        <f>回答シート!C290</f>
        <v>選択</v>
      </c>
      <c r="I270" s="58" t="str">
        <f>回答シート!C291</f>
        <v>その他（記述）：</v>
      </c>
      <c r="N270" s="72"/>
    </row>
    <row r="271" spans="1:14" s="58" customFormat="1" ht="18.75" customHeight="1" x14ac:dyDescent="0.4">
      <c r="B271" s="57" t="s">
        <v>457</v>
      </c>
      <c r="C271" s="57" t="s">
        <v>645</v>
      </c>
      <c r="D271" s="70" t="str">
        <f>IF($D270=B271,1,"")</f>
        <v/>
      </c>
      <c r="E271" s="70" t="str">
        <f>IF($E270=B272,1,"")</f>
        <v/>
      </c>
      <c r="F271" s="70" t="str">
        <f>IF($F270=B273,1,"")</f>
        <v/>
      </c>
      <c r="G271" s="70" t="str">
        <f>IF($G270=B274,1,"")</f>
        <v/>
      </c>
      <c r="H271" s="70" t="str">
        <f>IF($H270=B275,1,"")</f>
        <v/>
      </c>
      <c r="I271" s="70" t="str">
        <f>回答シート!D291</f>
        <v>問11-2（記述128）</v>
      </c>
      <c r="N271" s="72"/>
    </row>
    <row r="272" spans="1:14" s="58" customFormat="1" ht="18.75" customHeight="1" x14ac:dyDescent="0.4">
      <c r="B272" s="58" t="s">
        <v>340</v>
      </c>
      <c r="C272" s="58" t="s">
        <v>645</v>
      </c>
      <c r="N272" s="72"/>
    </row>
    <row r="273" spans="1:14" s="58" customFormat="1" ht="18.75" customHeight="1" x14ac:dyDescent="0.4">
      <c r="B273" s="58" t="s">
        <v>338</v>
      </c>
      <c r="C273" s="58" t="s">
        <v>645</v>
      </c>
      <c r="N273" s="72"/>
    </row>
    <row r="274" spans="1:14" s="58" customFormat="1" ht="18.75" customHeight="1" x14ac:dyDescent="0.4">
      <c r="B274" s="58" t="s">
        <v>339</v>
      </c>
      <c r="C274" s="58" t="s">
        <v>645</v>
      </c>
      <c r="N274" s="72"/>
    </row>
    <row r="275" spans="1:14" s="58" customFormat="1" ht="18.75" customHeight="1" x14ac:dyDescent="0.4">
      <c r="B275" s="58" t="s">
        <v>214</v>
      </c>
      <c r="C275" s="58" t="s">
        <v>645</v>
      </c>
      <c r="N275" s="72"/>
    </row>
    <row r="276" spans="1:14" s="58" customFormat="1" ht="18.75" customHeight="1" x14ac:dyDescent="0.4">
      <c r="B276" s="58" t="s">
        <v>644</v>
      </c>
      <c r="N276" s="72"/>
    </row>
    <row r="277" spans="1:14" s="58" customFormat="1" ht="18.75" customHeight="1" x14ac:dyDescent="0.4">
      <c r="N277" s="72"/>
    </row>
    <row r="278" spans="1:14" s="58" customFormat="1" ht="18.75" customHeight="1" x14ac:dyDescent="0.4">
      <c r="B278" s="58" t="s">
        <v>719</v>
      </c>
      <c r="C278" s="58" t="s">
        <v>645</v>
      </c>
      <c r="D278" s="58" t="str">
        <f>回答シート!C294</f>
        <v>選択</v>
      </c>
      <c r="E278" s="58" t="str">
        <f>回答シート!C295</f>
        <v>選択</v>
      </c>
      <c r="F278" s="58" t="str">
        <f>回答シート!C296</f>
        <v>選択</v>
      </c>
      <c r="G278" s="58" t="str">
        <f>回答シート!C297</f>
        <v>選択</v>
      </c>
      <c r="H278" s="58" t="str">
        <f>回答シート!C298</f>
        <v>選択</v>
      </c>
      <c r="I278" s="58" t="str">
        <f>回答シート!C299</f>
        <v>その他（記述）：</v>
      </c>
      <c r="N278" s="72"/>
    </row>
    <row r="279" spans="1:14" s="58" customFormat="1" ht="18.75" customHeight="1" x14ac:dyDescent="0.4">
      <c r="B279" s="57" t="s">
        <v>457</v>
      </c>
      <c r="C279" s="57" t="s">
        <v>645</v>
      </c>
      <c r="D279" s="70" t="str">
        <f>IF($D278=B279,1,"")</f>
        <v/>
      </c>
      <c r="E279" s="70" t="str">
        <f>IF($E278=B280,1,"")</f>
        <v/>
      </c>
      <c r="F279" s="70" t="str">
        <f>IF($F278=B281,1,"")</f>
        <v/>
      </c>
      <c r="G279" s="70" t="str">
        <f>IF($G278=B282,1,"")</f>
        <v/>
      </c>
      <c r="H279" s="70" t="str">
        <f>IF($H278=B283,1,"")</f>
        <v/>
      </c>
      <c r="I279" s="58" t="str">
        <f>回答シート!D299</f>
        <v>問11-2（記述129）</v>
      </c>
      <c r="N279" s="72"/>
    </row>
    <row r="280" spans="1:14" s="58" customFormat="1" ht="18.75" customHeight="1" x14ac:dyDescent="0.4">
      <c r="B280" s="58" t="s">
        <v>340</v>
      </c>
      <c r="C280" s="58" t="s">
        <v>645</v>
      </c>
      <c r="N280" s="72"/>
    </row>
    <row r="281" spans="1:14" s="58" customFormat="1" ht="18.75" customHeight="1" x14ac:dyDescent="0.4">
      <c r="B281" s="58" t="s">
        <v>338</v>
      </c>
      <c r="C281" s="58" t="s">
        <v>645</v>
      </c>
      <c r="N281" s="72"/>
    </row>
    <row r="282" spans="1:14" s="58" customFormat="1" ht="18.75" customHeight="1" x14ac:dyDescent="0.4">
      <c r="B282" s="58" t="s">
        <v>339</v>
      </c>
      <c r="C282" s="58" t="s">
        <v>645</v>
      </c>
      <c r="N282" s="72"/>
    </row>
    <row r="283" spans="1:14" s="58" customFormat="1" ht="18.75" customHeight="1" x14ac:dyDescent="0.4">
      <c r="B283" s="58" t="s">
        <v>214</v>
      </c>
      <c r="C283" s="58" t="s">
        <v>645</v>
      </c>
      <c r="N283" s="72"/>
    </row>
    <row r="284" spans="1:14" s="58" customFormat="1" ht="18.75" customHeight="1" x14ac:dyDescent="0.4">
      <c r="N284" s="72"/>
    </row>
    <row r="285" spans="1:14" ht="18.75" customHeight="1" x14ac:dyDescent="0.4">
      <c r="A285" t="s">
        <v>140</v>
      </c>
      <c r="B285" t="s">
        <v>139</v>
      </c>
    </row>
    <row r="286" spans="1:14" ht="18.75" customHeight="1" x14ac:dyDescent="0.4">
      <c r="B286" t="s">
        <v>717</v>
      </c>
      <c r="D286" t="str">
        <f>回答シート!C303</f>
        <v>選択</v>
      </c>
      <c r="E286" s="58" t="str">
        <f>回答シート!C304</f>
        <v>選択</v>
      </c>
      <c r="F286" s="58" t="str">
        <f>回答シート!C305</f>
        <v>選択</v>
      </c>
      <c r="G286" s="58" t="str">
        <f>回答シート!C306</f>
        <v>選択</v>
      </c>
      <c r="H286" s="58" t="str">
        <f>回答シート!C307</f>
        <v>選択</v>
      </c>
      <c r="I286" s="58" t="str">
        <f>回答シート!C308</f>
        <v>選択</v>
      </c>
      <c r="J286" s="58" t="str">
        <f>回答シート!C309</f>
        <v>選択</v>
      </c>
      <c r="K286" s="58" t="str">
        <f>回答シート!C310</f>
        <v>⑦その他（記述）：</v>
      </c>
    </row>
    <row r="287" spans="1:14" ht="18.75" customHeight="1" x14ac:dyDescent="0.4">
      <c r="A287">
        <v>1</v>
      </c>
      <c r="B287" t="s">
        <v>325</v>
      </c>
      <c r="C287" s="53" t="s">
        <v>645</v>
      </c>
      <c r="D287" s="70" t="str">
        <f>IF($D286=B287,1,"")</f>
        <v/>
      </c>
      <c r="E287" s="70" t="str">
        <f>IF($E286=B288,1,"")</f>
        <v/>
      </c>
      <c r="F287" s="70" t="str">
        <f>IF($F286=B289,1,"")</f>
        <v/>
      </c>
      <c r="G287" s="70" t="str">
        <f>IF($G286=B290,1,"")</f>
        <v/>
      </c>
      <c r="H287" s="70" t="str">
        <f>IF($H286=B291,1,"")</f>
        <v/>
      </c>
      <c r="I287" s="70" t="str">
        <f>IF($I286=B292,1,"")</f>
        <v/>
      </c>
      <c r="J287" s="70" t="str">
        <f>IF($J286=B293,1,"")</f>
        <v/>
      </c>
      <c r="K287" t="str">
        <f>回答シート!D310</f>
        <v>問11-2-(1)（記述130）</v>
      </c>
    </row>
    <row r="288" spans="1:14" ht="18.75" customHeight="1" x14ac:dyDescent="0.4">
      <c r="A288">
        <v>2</v>
      </c>
      <c r="B288" t="s">
        <v>326</v>
      </c>
      <c r="C288" s="53" t="s">
        <v>645</v>
      </c>
    </row>
    <row r="289" spans="1:14" ht="18.75" customHeight="1" x14ac:dyDescent="0.4">
      <c r="A289">
        <v>3</v>
      </c>
      <c r="B289" t="s">
        <v>342</v>
      </c>
      <c r="C289" s="53" t="s">
        <v>645</v>
      </c>
    </row>
    <row r="290" spans="1:14" ht="18.75" customHeight="1" x14ac:dyDescent="0.4">
      <c r="A290">
        <v>4</v>
      </c>
      <c r="B290" t="s">
        <v>343</v>
      </c>
      <c r="C290" s="53" t="s">
        <v>645</v>
      </c>
    </row>
    <row r="291" spans="1:14" ht="18.75" customHeight="1" x14ac:dyDescent="0.4">
      <c r="A291">
        <v>5</v>
      </c>
      <c r="B291" t="s">
        <v>344</v>
      </c>
      <c r="C291" s="53" t="s">
        <v>645</v>
      </c>
    </row>
    <row r="292" spans="1:14" ht="18.75" customHeight="1" x14ac:dyDescent="0.4">
      <c r="A292">
        <v>6</v>
      </c>
      <c r="B292" t="s">
        <v>463</v>
      </c>
      <c r="C292" s="53" t="s">
        <v>645</v>
      </c>
    </row>
    <row r="293" spans="1:14" ht="18.75" customHeight="1" x14ac:dyDescent="0.4">
      <c r="A293">
        <v>7</v>
      </c>
      <c r="B293" t="s">
        <v>315</v>
      </c>
      <c r="C293" s="53" t="s">
        <v>645</v>
      </c>
    </row>
    <row r="294" spans="1:14" ht="18.75" customHeight="1" x14ac:dyDescent="0.4">
      <c r="A294">
        <v>8</v>
      </c>
      <c r="B294" s="54" t="s">
        <v>644</v>
      </c>
    </row>
    <row r="295" spans="1:14" s="58" customFormat="1" ht="18.75" customHeight="1" x14ac:dyDescent="0.4">
      <c r="A295" s="58">
        <v>9</v>
      </c>
      <c r="N295" s="72"/>
    </row>
    <row r="296" spans="1:14" s="58" customFormat="1" ht="18.75" customHeight="1" x14ac:dyDescent="0.4">
      <c r="A296" s="58">
        <v>10</v>
      </c>
      <c r="B296" s="58" t="s">
        <v>718</v>
      </c>
      <c r="D296" s="58" t="str">
        <f>回答シート!C313</f>
        <v>選択</v>
      </c>
      <c r="E296" s="58" t="str">
        <f>回答シート!C314</f>
        <v>選択</v>
      </c>
      <c r="F296" s="58" t="str">
        <f>回答シート!C315</f>
        <v>選択</v>
      </c>
      <c r="G296" s="58" t="str">
        <f>回答シート!C316</f>
        <v>選択</v>
      </c>
      <c r="H296" s="58" t="str">
        <f>回答シート!C317</f>
        <v>選択</v>
      </c>
      <c r="I296" s="58" t="str">
        <f>回答シート!C318</f>
        <v>選択</v>
      </c>
      <c r="J296" s="58" t="str">
        <f>回答シート!C319</f>
        <v>選択</v>
      </c>
      <c r="K296" s="58" t="str">
        <f>回答シート!C320</f>
        <v>⑦その他（記述）：</v>
      </c>
      <c r="N296" s="72"/>
    </row>
    <row r="297" spans="1:14" s="58" customFormat="1" ht="18.75" customHeight="1" x14ac:dyDescent="0.4">
      <c r="A297" s="58">
        <v>11</v>
      </c>
      <c r="B297" s="58" t="s">
        <v>325</v>
      </c>
      <c r="C297" s="58" t="s">
        <v>645</v>
      </c>
      <c r="D297" s="70" t="str">
        <f>IF($D296=B297,1,"")</f>
        <v/>
      </c>
      <c r="E297" s="70" t="str">
        <f>IF($E296=B298,1,"")</f>
        <v/>
      </c>
      <c r="F297" s="70" t="str">
        <f>IF($F296=B299,1,"")</f>
        <v/>
      </c>
      <c r="G297" s="70" t="str">
        <f>IF($G296=B300,1,"")</f>
        <v/>
      </c>
      <c r="H297" s="70" t="str">
        <f>IF($H296=B301,1,"")</f>
        <v/>
      </c>
      <c r="I297" s="70" t="str">
        <f>IF($I296=B302,1,"")</f>
        <v/>
      </c>
      <c r="J297" s="70" t="str">
        <f>IF($J296=B303,1,"")</f>
        <v/>
      </c>
      <c r="K297" s="58" t="str">
        <f>回答シート!D320</f>
        <v>問11-2-(1)（記述131）</v>
      </c>
      <c r="N297" s="72"/>
    </row>
    <row r="298" spans="1:14" s="58" customFormat="1" ht="18.75" customHeight="1" x14ac:dyDescent="0.4">
      <c r="B298" s="58" t="s">
        <v>326</v>
      </c>
      <c r="C298" s="58" t="s">
        <v>645</v>
      </c>
      <c r="N298" s="72"/>
    </row>
    <row r="299" spans="1:14" s="58" customFormat="1" ht="18.75" customHeight="1" x14ac:dyDescent="0.4">
      <c r="B299" s="58" t="s">
        <v>342</v>
      </c>
      <c r="C299" s="58" t="s">
        <v>645</v>
      </c>
      <c r="N299" s="72"/>
    </row>
    <row r="300" spans="1:14" s="58" customFormat="1" ht="18.75" customHeight="1" x14ac:dyDescent="0.4">
      <c r="B300" s="58" t="s">
        <v>343</v>
      </c>
      <c r="C300" s="58" t="s">
        <v>645</v>
      </c>
      <c r="N300" s="72"/>
    </row>
    <row r="301" spans="1:14" s="58" customFormat="1" ht="18.75" customHeight="1" x14ac:dyDescent="0.4">
      <c r="B301" s="58" t="s">
        <v>344</v>
      </c>
      <c r="C301" s="58" t="s">
        <v>645</v>
      </c>
      <c r="N301" s="72"/>
    </row>
    <row r="302" spans="1:14" s="58" customFormat="1" ht="18.75" customHeight="1" x14ac:dyDescent="0.4">
      <c r="B302" s="58" t="s">
        <v>462</v>
      </c>
      <c r="C302" s="58" t="s">
        <v>645</v>
      </c>
      <c r="N302" s="72"/>
    </row>
    <row r="303" spans="1:14" s="58" customFormat="1" ht="18.75" customHeight="1" x14ac:dyDescent="0.4">
      <c r="B303" s="58" t="s">
        <v>315</v>
      </c>
      <c r="C303" s="58" t="s">
        <v>645</v>
      </c>
      <c r="N303" s="72"/>
    </row>
    <row r="304" spans="1:14" s="58" customFormat="1" ht="18.75" customHeight="1" x14ac:dyDescent="0.4">
      <c r="B304" s="58" t="s">
        <v>644</v>
      </c>
      <c r="N304" s="72"/>
    </row>
    <row r="305" spans="1:15" s="58" customFormat="1" ht="18.75" customHeight="1" x14ac:dyDescent="0.4">
      <c r="N305" s="72"/>
    </row>
    <row r="306" spans="1:15" s="58" customFormat="1" ht="18.75" customHeight="1" x14ac:dyDescent="0.4">
      <c r="B306" s="58" t="s">
        <v>719</v>
      </c>
      <c r="D306" s="58" t="str">
        <f>回答シート!C323</f>
        <v>選択</v>
      </c>
      <c r="E306" s="58" t="str">
        <f>回答シート!C324</f>
        <v>選択</v>
      </c>
      <c r="F306" s="58" t="str">
        <f>回答シート!C325</f>
        <v>選択</v>
      </c>
      <c r="G306" s="58" t="str">
        <f>回答シート!C326</f>
        <v>選択</v>
      </c>
      <c r="H306" s="58" t="str">
        <f>回答シート!C327</f>
        <v>選択</v>
      </c>
      <c r="I306" s="58" t="str">
        <f>回答シート!C328</f>
        <v>選択</v>
      </c>
      <c r="J306" s="58" t="str">
        <f>回答シート!C329</f>
        <v>選択</v>
      </c>
      <c r="K306" s="58" t="str">
        <f>回答シート!C330</f>
        <v>⑦その他（記述）：</v>
      </c>
      <c r="N306" s="72"/>
      <c r="O306" s="58">
        <v>1</v>
      </c>
    </row>
    <row r="307" spans="1:15" s="58" customFormat="1" ht="18.75" customHeight="1" x14ac:dyDescent="0.4">
      <c r="B307" s="58" t="s">
        <v>325</v>
      </c>
      <c r="C307" s="58" t="s">
        <v>645</v>
      </c>
      <c r="D307" s="70" t="str">
        <f>IF($D306=B307,1,"")</f>
        <v/>
      </c>
      <c r="E307" s="70" t="str">
        <f>IF($E306=B308,1,"")</f>
        <v/>
      </c>
      <c r="F307" s="70" t="str">
        <f>IF($F306=B309,1,"")</f>
        <v/>
      </c>
      <c r="G307" s="70" t="str">
        <f>IF($G306=B310,1,"")</f>
        <v/>
      </c>
      <c r="H307" s="70" t="str">
        <f>IF($H306=B311,1,"")</f>
        <v/>
      </c>
      <c r="I307" s="70" t="str">
        <f>IF($I306=B312,1,"")</f>
        <v/>
      </c>
      <c r="J307" s="70" t="str">
        <f>IF($J306=B313,1,"")</f>
        <v/>
      </c>
      <c r="K307" s="58" t="str">
        <f>回答シート!D330</f>
        <v>問11-2-(1)（記述132）</v>
      </c>
      <c r="N307" s="72"/>
      <c r="O307" s="58">
        <v>2</v>
      </c>
    </row>
    <row r="308" spans="1:15" s="58" customFormat="1" ht="18.75" customHeight="1" x14ac:dyDescent="0.4">
      <c r="B308" s="58" t="s">
        <v>326</v>
      </c>
      <c r="C308" s="58" t="s">
        <v>645</v>
      </c>
      <c r="N308" s="72"/>
      <c r="O308" s="58">
        <v>3</v>
      </c>
    </row>
    <row r="309" spans="1:15" s="58" customFormat="1" ht="18.75" customHeight="1" x14ac:dyDescent="0.4">
      <c r="B309" s="58" t="s">
        <v>342</v>
      </c>
      <c r="C309" s="58" t="s">
        <v>645</v>
      </c>
      <c r="N309" s="72"/>
      <c r="O309" s="58">
        <v>4</v>
      </c>
    </row>
    <row r="310" spans="1:15" s="58" customFormat="1" ht="18.75" customHeight="1" x14ac:dyDescent="0.4">
      <c r="B310" s="58" t="s">
        <v>343</v>
      </c>
      <c r="C310" s="58" t="s">
        <v>645</v>
      </c>
      <c r="N310" s="72"/>
      <c r="O310" s="58">
        <v>5</v>
      </c>
    </row>
    <row r="311" spans="1:15" s="58" customFormat="1" ht="18.75" customHeight="1" x14ac:dyDescent="0.4">
      <c r="B311" s="58" t="s">
        <v>344</v>
      </c>
      <c r="C311" s="58" t="s">
        <v>645</v>
      </c>
      <c r="N311" s="72"/>
      <c r="O311" s="58">
        <v>6</v>
      </c>
    </row>
    <row r="312" spans="1:15" s="58" customFormat="1" ht="18.75" customHeight="1" x14ac:dyDescent="0.4">
      <c r="B312" s="58" t="s">
        <v>462</v>
      </c>
      <c r="C312" s="58" t="s">
        <v>645</v>
      </c>
      <c r="N312" s="72"/>
      <c r="O312" s="58">
        <v>7</v>
      </c>
    </row>
    <row r="313" spans="1:15" s="58" customFormat="1" ht="18.75" customHeight="1" x14ac:dyDescent="0.4">
      <c r="B313" s="58" t="s">
        <v>315</v>
      </c>
      <c r="C313" s="58" t="s">
        <v>645</v>
      </c>
      <c r="N313" s="72"/>
      <c r="O313" s="58">
        <v>8</v>
      </c>
    </row>
    <row r="314" spans="1:15" s="58" customFormat="1" ht="18.75" customHeight="1" x14ac:dyDescent="0.4">
      <c r="B314" s="58" t="s">
        <v>644</v>
      </c>
      <c r="N314" s="72"/>
      <c r="O314" s="58">
        <v>9</v>
      </c>
    </row>
    <row r="315" spans="1:15" s="58" customFormat="1" ht="18.75" customHeight="1" x14ac:dyDescent="0.4">
      <c r="N315" s="72"/>
      <c r="O315" s="58">
        <v>10</v>
      </c>
    </row>
    <row r="316" spans="1:15" ht="18.75" customHeight="1" x14ac:dyDescent="0.4">
      <c r="A316" s="6" t="s">
        <v>138</v>
      </c>
      <c r="B316" t="s">
        <v>141</v>
      </c>
      <c r="O316">
        <v>11</v>
      </c>
    </row>
    <row r="317" spans="1:15" ht="18.75" customHeight="1" x14ac:dyDescent="0.4">
      <c r="B317" t="s">
        <v>341</v>
      </c>
      <c r="D317" s="58" t="str">
        <f>回答シート!C334</f>
        <v>選択</v>
      </c>
      <c r="E317" s="58" t="str">
        <f>回答シート!C335</f>
        <v>選択</v>
      </c>
      <c r="F317" s="58" t="str">
        <f>回答シート!C336</f>
        <v>選択</v>
      </c>
      <c r="G317" s="58" t="str">
        <f>回答シート!C337</f>
        <v>選択</v>
      </c>
      <c r="H317" s="58" t="str">
        <f>回答シート!C338</f>
        <v>選択</v>
      </c>
      <c r="I317" s="58" t="str">
        <f>回答シート!C339</f>
        <v>選択</v>
      </c>
      <c r="J317" s="58" t="str">
        <f>回答シート!C340</f>
        <v>選択</v>
      </c>
      <c r="K317" s="58" t="str">
        <f>回答シート!C341</f>
        <v>選択</v>
      </c>
      <c r="L317" t="str">
        <f>回答シート!C342</f>
        <v>選択</v>
      </c>
      <c r="M317" s="58" t="str">
        <f>回答シート!C343</f>
        <v>その他（記述）：</v>
      </c>
      <c r="O317">
        <v>1</v>
      </c>
    </row>
    <row r="318" spans="1:15" ht="18.75" customHeight="1" x14ac:dyDescent="0.4">
      <c r="B318" t="s">
        <v>336</v>
      </c>
      <c r="C318" s="53" t="s">
        <v>645</v>
      </c>
      <c r="D318" s="70" t="str">
        <f>IF($D317=B318,1,"")</f>
        <v/>
      </c>
      <c r="E318" s="70" t="str">
        <f>IF($E317=B319,1,"")</f>
        <v/>
      </c>
      <c r="F318" s="70" t="str">
        <f>IF($F317=B320,1,"")</f>
        <v/>
      </c>
      <c r="G318" s="70" t="str">
        <f>IF($G317=B321,1,"")</f>
        <v/>
      </c>
      <c r="H318" s="70" t="str">
        <f>IF($H317=B322,1,"")</f>
        <v/>
      </c>
      <c r="I318" s="70" t="str">
        <f>IF($I317=B323,1,"")</f>
        <v/>
      </c>
      <c r="J318" s="70" t="str">
        <f>IF($J317=B324,1,"")</f>
        <v/>
      </c>
      <c r="K318" s="70" t="str">
        <f>IF($K317=B325,1,"")</f>
        <v/>
      </c>
      <c r="L318" s="70" t="str">
        <f>IF($L317=B326,1,"")</f>
        <v/>
      </c>
      <c r="M318" s="58" t="str">
        <f>回答シート!D343</f>
        <v>問11-2-(2)（記述133）</v>
      </c>
      <c r="O318">
        <v>2</v>
      </c>
    </row>
    <row r="319" spans="1:15" ht="18.75" customHeight="1" x14ac:dyDescent="0.4">
      <c r="B319" t="s">
        <v>335</v>
      </c>
      <c r="C319" s="53" t="s">
        <v>645</v>
      </c>
      <c r="O319">
        <v>3</v>
      </c>
    </row>
    <row r="320" spans="1:15" ht="18.75" customHeight="1" x14ac:dyDescent="0.4">
      <c r="B320" t="s">
        <v>334</v>
      </c>
      <c r="C320" s="53" t="s">
        <v>645</v>
      </c>
      <c r="O320">
        <v>4</v>
      </c>
    </row>
    <row r="321" spans="1:15" ht="18.75" customHeight="1" x14ac:dyDescent="0.4">
      <c r="B321" t="s">
        <v>333</v>
      </c>
      <c r="C321" s="53" t="s">
        <v>645</v>
      </c>
      <c r="O321">
        <v>5</v>
      </c>
    </row>
    <row r="322" spans="1:15" ht="18.75" customHeight="1" x14ac:dyDescent="0.4">
      <c r="B322" t="s">
        <v>327</v>
      </c>
      <c r="C322" s="53" t="s">
        <v>645</v>
      </c>
      <c r="O322">
        <v>6</v>
      </c>
    </row>
    <row r="323" spans="1:15" ht="18.75" customHeight="1" x14ac:dyDescent="0.4">
      <c r="B323" t="s">
        <v>328</v>
      </c>
      <c r="C323" s="53" t="s">
        <v>645</v>
      </c>
      <c r="O323">
        <v>7</v>
      </c>
    </row>
    <row r="324" spans="1:15" ht="18.75" customHeight="1" x14ac:dyDescent="0.4">
      <c r="B324" t="s">
        <v>332</v>
      </c>
      <c r="C324" s="53" t="s">
        <v>645</v>
      </c>
      <c r="O324">
        <v>8</v>
      </c>
    </row>
    <row r="325" spans="1:15" ht="18.75" customHeight="1" x14ac:dyDescent="0.4">
      <c r="B325" t="s">
        <v>331</v>
      </c>
      <c r="C325" s="53" t="s">
        <v>645</v>
      </c>
      <c r="O325">
        <v>9</v>
      </c>
    </row>
    <row r="326" spans="1:15" ht="18.75" customHeight="1" x14ac:dyDescent="0.4">
      <c r="B326" t="s">
        <v>329</v>
      </c>
      <c r="C326" s="53" t="s">
        <v>645</v>
      </c>
      <c r="O326">
        <v>10</v>
      </c>
    </row>
    <row r="327" spans="1:15" ht="18.75" customHeight="1" x14ac:dyDescent="0.4">
      <c r="B327" s="54" t="s">
        <v>644</v>
      </c>
      <c r="O327">
        <v>11</v>
      </c>
    </row>
    <row r="328" spans="1:15" ht="18.75" customHeight="1" x14ac:dyDescent="0.4">
      <c r="A328" s="58"/>
      <c r="B328" s="58"/>
      <c r="C328" s="58"/>
      <c r="D328" s="58"/>
      <c r="E328" s="58"/>
      <c r="F328" s="58"/>
      <c r="G328" s="58"/>
      <c r="H328" s="58"/>
      <c r="I328" s="58"/>
      <c r="J328" s="58"/>
      <c r="K328" s="58"/>
      <c r="L328" s="58"/>
      <c r="O328">
        <v>12</v>
      </c>
    </row>
    <row r="329" spans="1:15" ht="18.75" customHeight="1" x14ac:dyDescent="0.4">
      <c r="A329" s="58"/>
      <c r="B329" s="58" t="s">
        <v>341</v>
      </c>
      <c r="C329" s="58"/>
      <c r="D329" s="58" t="str">
        <f>回答シート!C346</f>
        <v>選択</v>
      </c>
      <c r="E329" s="58" t="str">
        <f>回答シート!C347</f>
        <v>選択</v>
      </c>
      <c r="F329" s="58" t="str">
        <f>回答シート!C348</f>
        <v>選択</v>
      </c>
      <c r="G329" s="58" t="str">
        <f>回答シート!C349</f>
        <v>選択</v>
      </c>
      <c r="H329" s="58" t="str">
        <f>回答シート!C350</f>
        <v>選択</v>
      </c>
      <c r="I329" s="58" t="str">
        <f>回答シート!C351</f>
        <v>選択</v>
      </c>
      <c r="J329" s="58" t="str">
        <f>回答シート!C352</f>
        <v>選択</v>
      </c>
      <c r="K329" s="58" t="str">
        <f>回答シート!C353</f>
        <v>選択</v>
      </c>
      <c r="L329" s="58" t="str">
        <f>回答シート!C354</f>
        <v>選択</v>
      </c>
      <c r="M329" s="58" t="str">
        <f>回答シート!C355</f>
        <v>その他（記述）：</v>
      </c>
      <c r="O329">
        <v>13</v>
      </c>
    </row>
    <row r="330" spans="1:15" ht="18.75" customHeight="1" x14ac:dyDescent="0.4">
      <c r="A330" s="58"/>
      <c r="B330" s="58" t="s">
        <v>336</v>
      </c>
      <c r="C330" s="58" t="s">
        <v>645</v>
      </c>
      <c r="D330" s="70" t="str">
        <f>IF($D329=B330,1,"")</f>
        <v/>
      </c>
      <c r="E330" s="70" t="str">
        <f>IF($E329=B331,1,"")</f>
        <v/>
      </c>
      <c r="F330" s="70" t="str">
        <f>IF($F329=B332,1,"")</f>
        <v/>
      </c>
      <c r="G330" s="70" t="str">
        <f>IF($G329=B333,1,"")</f>
        <v/>
      </c>
      <c r="H330" s="70" t="str">
        <f>IF($H329=B334,1,"")</f>
        <v/>
      </c>
      <c r="I330" s="70" t="str">
        <f>IF($I329=B335,1,"")</f>
        <v/>
      </c>
      <c r="J330" s="70" t="str">
        <f>IF($J329=B336,1,"")</f>
        <v/>
      </c>
      <c r="K330" s="70" t="str">
        <f>IF($K329=B337,1,"")</f>
        <v/>
      </c>
      <c r="L330" s="70" t="str">
        <f>IF($L329=B338,1,"")</f>
        <v/>
      </c>
      <c r="M330" s="58" t="str">
        <f>回答シート!D355</f>
        <v>問11-2-(2)（記述134）</v>
      </c>
    </row>
    <row r="331" spans="1:15" ht="18.75" customHeight="1" x14ac:dyDescent="0.4">
      <c r="A331" s="58"/>
      <c r="B331" s="58" t="s">
        <v>335</v>
      </c>
      <c r="C331" s="58" t="s">
        <v>645</v>
      </c>
      <c r="D331" s="58"/>
      <c r="E331" s="58"/>
      <c r="F331" s="58"/>
      <c r="G331" s="58"/>
      <c r="H331" s="58"/>
      <c r="I331" s="58"/>
      <c r="J331" s="58"/>
      <c r="K331" s="58"/>
      <c r="L331" s="58"/>
    </row>
    <row r="332" spans="1:15" ht="18.75" customHeight="1" x14ac:dyDescent="0.4">
      <c r="A332" s="58"/>
      <c r="B332" s="58" t="s">
        <v>334</v>
      </c>
      <c r="C332" s="58" t="s">
        <v>645</v>
      </c>
      <c r="D332" s="58"/>
      <c r="E332" s="58"/>
      <c r="F332" s="58"/>
      <c r="G332" s="58"/>
      <c r="H332" s="58"/>
      <c r="I332" s="58"/>
      <c r="J332" s="58"/>
      <c r="K332" s="58"/>
      <c r="L332" s="58"/>
    </row>
    <row r="333" spans="1:15" ht="18.75" customHeight="1" x14ac:dyDescent="0.4">
      <c r="A333" s="58"/>
      <c r="B333" s="58" t="s">
        <v>333</v>
      </c>
      <c r="C333" s="58" t="s">
        <v>645</v>
      </c>
      <c r="D333" s="58"/>
      <c r="E333" s="58"/>
      <c r="F333" s="58"/>
      <c r="G333" s="58"/>
      <c r="H333" s="58"/>
      <c r="I333" s="58"/>
      <c r="J333" s="58"/>
      <c r="K333" s="58"/>
      <c r="L333" s="58"/>
    </row>
    <row r="334" spans="1:15" ht="18.75" customHeight="1" x14ac:dyDescent="0.4">
      <c r="A334" s="58"/>
      <c r="B334" s="58" t="s">
        <v>327</v>
      </c>
      <c r="C334" s="58" t="s">
        <v>645</v>
      </c>
      <c r="D334" s="58"/>
      <c r="E334" s="58"/>
      <c r="F334" s="58"/>
      <c r="G334" s="58"/>
      <c r="H334" s="58"/>
      <c r="I334" s="58"/>
      <c r="J334" s="58"/>
      <c r="K334" s="58"/>
      <c r="L334" s="58"/>
    </row>
    <row r="335" spans="1:15" ht="18.75" customHeight="1" x14ac:dyDescent="0.4">
      <c r="A335" s="58"/>
      <c r="B335" s="58" t="s">
        <v>328</v>
      </c>
      <c r="C335" s="58" t="s">
        <v>645</v>
      </c>
      <c r="D335" s="58"/>
      <c r="E335" s="58"/>
      <c r="F335" s="58"/>
      <c r="G335" s="58"/>
      <c r="H335" s="58"/>
      <c r="I335" s="58"/>
      <c r="J335" s="58"/>
      <c r="K335" s="58"/>
      <c r="L335" s="58"/>
    </row>
    <row r="336" spans="1:15" ht="18.75" customHeight="1" x14ac:dyDescent="0.4">
      <c r="A336" s="58"/>
      <c r="B336" s="58" t="s">
        <v>332</v>
      </c>
      <c r="C336" s="58" t="s">
        <v>645</v>
      </c>
      <c r="D336" s="58"/>
      <c r="E336" s="58"/>
      <c r="F336" s="58"/>
      <c r="G336" s="58"/>
      <c r="H336" s="58"/>
      <c r="I336" s="58"/>
      <c r="J336" s="58"/>
      <c r="K336" s="58"/>
      <c r="L336" s="58"/>
    </row>
    <row r="337" spans="1:13" ht="18.75" customHeight="1" x14ac:dyDescent="0.4">
      <c r="A337" s="58"/>
      <c r="B337" s="58" t="s">
        <v>331</v>
      </c>
      <c r="C337" s="58" t="s">
        <v>645</v>
      </c>
      <c r="D337" s="58"/>
      <c r="E337" s="58"/>
      <c r="F337" s="58"/>
      <c r="G337" s="58"/>
      <c r="H337" s="58"/>
      <c r="I337" s="58"/>
      <c r="J337" s="58"/>
      <c r="K337" s="58"/>
      <c r="L337" s="58"/>
    </row>
    <row r="338" spans="1:13" ht="18.75" customHeight="1" x14ac:dyDescent="0.4">
      <c r="A338" s="58"/>
      <c r="B338" s="58" t="s">
        <v>329</v>
      </c>
      <c r="C338" s="58" t="s">
        <v>645</v>
      </c>
      <c r="D338" s="58"/>
      <c r="E338" s="58"/>
      <c r="F338" s="58"/>
      <c r="G338" s="58"/>
      <c r="H338" s="58"/>
      <c r="I338" s="58"/>
      <c r="J338" s="58"/>
      <c r="K338" s="58"/>
      <c r="L338" s="58"/>
    </row>
    <row r="339" spans="1:13" ht="18.75" customHeight="1" x14ac:dyDescent="0.4">
      <c r="A339" s="58"/>
      <c r="B339" s="58" t="s">
        <v>644</v>
      </c>
      <c r="C339" s="58"/>
      <c r="D339" s="58"/>
      <c r="E339" s="58"/>
      <c r="F339" s="58"/>
      <c r="G339" s="58"/>
      <c r="H339" s="58"/>
      <c r="I339" s="58"/>
      <c r="J339" s="58"/>
      <c r="K339" s="58"/>
      <c r="L339" s="58"/>
    </row>
    <row r="340" spans="1:13" ht="18.75" customHeight="1" x14ac:dyDescent="0.4">
      <c r="A340" s="58"/>
      <c r="B340" s="58"/>
      <c r="C340" s="58"/>
      <c r="D340" s="58"/>
      <c r="E340" s="58"/>
      <c r="F340" s="58"/>
      <c r="G340" s="58"/>
      <c r="H340" s="58"/>
      <c r="I340" s="58"/>
      <c r="J340" s="58"/>
      <c r="K340" s="58"/>
      <c r="L340" s="58"/>
    </row>
    <row r="341" spans="1:13" ht="18.75" customHeight="1" x14ac:dyDescent="0.4">
      <c r="A341" s="58"/>
      <c r="B341" s="58" t="s">
        <v>341</v>
      </c>
      <c r="C341" s="58"/>
      <c r="D341" s="58" t="str">
        <f>回答シート!C358</f>
        <v>選択</v>
      </c>
      <c r="E341" s="58" t="str">
        <f>回答シート!C359</f>
        <v>選択</v>
      </c>
      <c r="F341" s="58" t="str">
        <f>回答シート!C360</f>
        <v>選択</v>
      </c>
      <c r="G341" s="58" t="str">
        <f>回答シート!C361</f>
        <v>選択</v>
      </c>
      <c r="H341" s="58" t="str">
        <f>回答シート!C362</f>
        <v>選択</v>
      </c>
      <c r="I341" s="58" t="str">
        <f>回答シート!C363</f>
        <v>選択</v>
      </c>
      <c r="J341" s="58" t="str">
        <f>回答シート!C364</f>
        <v>選択</v>
      </c>
      <c r="K341" s="58" t="str">
        <f>回答シート!C365</f>
        <v>選択</v>
      </c>
      <c r="L341" s="58" t="str">
        <f>回答シート!C366</f>
        <v>選択</v>
      </c>
      <c r="M341" s="58" t="str">
        <f>回答シート!C367</f>
        <v>その他（記述）：</v>
      </c>
    </row>
    <row r="342" spans="1:13" ht="18.75" customHeight="1" x14ac:dyDescent="0.4">
      <c r="A342" s="58"/>
      <c r="B342" s="58" t="s">
        <v>336</v>
      </c>
      <c r="C342" s="58" t="s">
        <v>645</v>
      </c>
      <c r="D342" s="70" t="str">
        <f>IF($D341=B342,1,"")</f>
        <v/>
      </c>
      <c r="E342" s="70" t="str">
        <f>IF($E341=B343,1,"")</f>
        <v/>
      </c>
      <c r="F342" s="70" t="str">
        <f>IF($F341=B344,1,"")</f>
        <v/>
      </c>
      <c r="G342" s="70" t="str">
        <f>IF($G341=B345,1,"")</f>
        <v/>
      </c>
      <c r="H342" s="70" t="str">
        <f>IF($H341=B346,1,"")</f>
        <v/>
      </c>
      <c r="I342" s="70" t="str">
        <f>IF($I341=B347,1,"")</f>
        <v/>
      </c>
      <c r="J342" s="70" t="str">
        <f>IF($J341=B348,1,"")</f>
        <v/>
      </c>
      <c r="K342" s="70" t="str">
        <f>IF($K341=B349,1,"")</f>
        <v/>
      </c>
      <c r="L342" s="70" t="str">
        <f>IF($L341=B350,1,"")</f>
        <v/>
      </c>
      <c r="M342" s="58" t="str">
        <f>回答シート!D367</f>
        <v>問11-2-(2)（記述135）</v>
      </c>
    </row>
    <row r="343" spans="1:13" ht="18.75" customHeight="1" x14ac:dyDescent="0.4">
      <c r="A343" s="58"/>
      <c r="B343" s="58" t="s">
        <v>335</v>
      </c>
      <c r="C343" s="58" t="s">
        <v>645</v>
      </c>
      <c r="D343" s="58"/>
      <c r="E343" s="58"/>
      <c r="F343" s="58"/>
      <c r="G343" s="58"/>
      <c r="H343" s="58"/>
      <c r="I343" s="58"/>
      <c r="J343" s="58"/>
      <c r="K343" s="58"/>
      <c r="L343" s="58"/>
    </row>
    <row r="344" spans="1:13" ht="18.75" customHeight="1" x14ac:dyDescent="0.4">
      <c r="A344" s="58"/>
      <c r="B344" s="58" t="s">
        <v>334</v>
      </c>
      <c r="C344" s="58" t="s">
        <v>645</v>
      </c>
      <c r="D344" s="58"/>
      <c r="E344" s="58"/>
      <c r="F344" s="58"/>
      <c r="G344" s="58"/>
      <c r="H344" s="58"/>
      <c r="I344" s="58"/>
      <c r="J344" s="58"/>
      <c r="K344" s="58"/>
      <c r="L344" s="58"/>
    </row>
    <row r="345" spans="1:13" ht="18.75" customHeight="1" x14ac:dyDescent="0.4">
      <c r="A345" s="58"/>
      <c r="B345" s="58" t="s">
        <v>333</v>
      </c>
      <c r="C345" s="58" t="s">
        <v>645</v>
      </c>
      <c r="D345" s="58"/>
      <c r="E345" s="58"/>
      <c r="F345" s="58"/>
      <c r="G345" s="58"/>
      <c r="H345" s="58"/>
      <c r="I345" s="58"/>
      <c r="J345" s="58"/>
      <c r="K345" s="58"/>
      <c r="L345" s="58"/>
    </row>
    <row r="346" spans="1:13" ht="18.75" customHeight="1" x14ac:dyDescent="0.4">
      <c r="A346" s="58"/>
      <c r="B346" s="58" t="s">
        <v>327</v>
      </c>
      <c r="C346" s="58" t="s">
        <v>645</v>
      </c>
      <c r="D346" s="58"/>
      <c r="E346" s="58"/>
      <c r="F346" s="58"/>
      <c r="G346" s="58"/>
      <c r="H346" s="58"/>
      <c r="I346" s="58"/>
      <c r="J346" s="58"/>
      <c r="K346" s="58"/>
      <c r="L346" s="58"/>
    </row>
    <row r="347" spans="1:13" ht="18.75" customHeight="1" x14ac:dyDescent="0.4">
      <c r="A347" s="58"/>
      <c r="B347" s="58" t="s">
        <v>328</v>
      </c>
      <c r="C347" s="58" t="s">
        <v>645</v>
      </c>
      <c r="D347" s="58"/>
      <c r="E347" s="58"/>
      <c r="F347" s="58"/>
      <c r="G347" s="58"/>
      <c r="H347" s="58"/>
      <c r="I347" s="58"/>
      <c r="J347" s="58"/>
      <c r="K347" s="58"/>
      <c r="L347" s="58"/>
    </row>
    <row r="348" spans="1:13" ht="18.75" customHeight="1" x14ac:dyDescent="0.4">
      <c r="A348" s="58"/>
      <c r="B348" s="58" t="s">
        <v>332</v>
      </c>
      <c r="C348" s="58" t="s">
        <v>645</v>
      </c>
      <c r="D348" s="58"/>
      <c r="E348" s="58"/>
      <c r="F348" s="58"/>
      <c r="G348" s="58"/>
      <c r="H348" s="58"/>
      <c r="I348" s="58"/>
      <c r="J348" s="58"/>
      <c r="K348" s="58"/>
      <c r="L348" s="58"/>
    </row>
    <row r="349" spans="1:13" ht="18.75" customHeight="1" x14ac:dyDescent="0.4">
      <c r="A349" s="58"/>
      <c r="B349" s="58" t="s">
        <v>331</v>
      </c>
      <c r="C349" s="58" t="s">
        <v>645</v>
      </c>
      <c r="D349" s="58"/>
      <c r="E349" s="58"/>
      <c r="F349" s="58"/>
      <c r="G349" s="58"/>
      <c r="H349" s="58"/>
      <c r="I349" s="58"/>
      <c r="J349" s="58"/>
      <c r="K349" s="58"/>
      <c r="L349" s="58"/>
    </row>
    <row r="350" spans="1:13" ht="18.75" customHeight="1" x14ac:dyDescent="0.4">
      <c r="A350" s="58"/>
      <c r="B350" s="58" t="s">
        <v>329</v>
      </c>
      <c r="C350" s="58" t="s">
        <v>645</v>
      </c>
      <c r="D350" s="58"/>
      <c r="E350" s="58"/>
      <c r="F350" s="58"/>
      <c r="G350" s="58"/>
      <c r="H350" s="58"/>
      <c r="I350" s="58"/>
      <c r="J350" s="58"/>
      <c r="K350" s="58"/>
      <c r="L350" s="58"/>
    </row>
    <row r="351" spans="1:13" ht="18.75" customHeight="1" x14ac:dyDescent="0.4">
      <c r="A351" s="58"/>
      <c r="B351" s="58" t="s">
        <v>644</v>
      </c>
      <c r="C351" s="58"/>
      <c r="D351" s="58"/>
      <c r="E351" s="58"/>
      <c r="F351" s="58"/>
      <c r="G351" s="58"/>
      <c r="H351" s="58"/>
      <c r="I351" s="58"/>
      <c r="J351" s="58"/>
      <c r="K351" s="58"/>
      <c r="L351" s="58"/>
    </row>
    <row r="352" spans="1:13" ht="18.75" customHeight="1" x14ac:dyDescent="0.4">
      <c r="A352" s="1" t="s">
        <v>142</v>
      </c>
      <c r="B352" t="s">
        <v>345</v>
      </c>
    </row>
    <row r="353" spans="1:10" ht="18.75" customHeight="1" x14ac:dyDescent="0.4">
      <c r="A353" s="18" t="s">
        <v>158</v>
      </c>
      <c r="B353" t="s">
        <v>346</v>
      </c>
    </row>
    <row r="354" spans="1:10" ht="18.75" customHeight="1" x14ac:dyDescent="0.4">
      <c r="B354" t="s">
        <v>347</v>
      </c>
      <c r="D354" s="69" t="str">
        <f>回答シート!C371</f>
        <v>選択</v>
      </c>
      <c r="E354" s="58"/>
      <c r="F354" s="58"/>
      <c r="G354" s="58"/>
      <c r="H354" s="58"/>
      <c r="I354" s="58"/>
    </row>
    <row r="355" spans="1:10" ht="18.75" customHeight="1" x14ac:dyDescent="0.4">
      <c r="B355" t="s">
        <v>350</v>
      </c>
      <c r="D355" s="3" t="str">
        <f>IF($D354=$B355,1,"")</f>
        <v/>
      </c>
      <c r="E355" s="3" t="str">
        <f>IF($D354=B356,1,"")</f>
        <v/>
      </c>
      <c r="F355" s="3" t="str">
        <f>IF(D354=B357,1,"")</f>
        <v/>
      </c>
      <c r="G355" s="3" t="str">
        <f>IF(D354=B358,1,"")</f>
        <v/>
      </c>
      <c r="H355" s="3" t="str">
        <f>IF(D354=B359,1,"")</f>
        <v/>
      </c>
      <c r="I355" s="3" t="str">
        <f>IF(D354=B360,1,"")</f>
        <v/>
      </c>
      <c r="J355" s="78">
        <f>IF(D354=B361,1,"")</f>
        <v>1</v>
      </c>
    </row>
    <row r="356" spans="1:10" ht="18.75" customHeight="1" x14ac:dyDescent="0.4">
      <c r="B356" t="s">
        <v>351</v>
      </c>
    </row>
    <row r="357" spans="1:10" ht="18.75" customHeight="1" x14ac:dyDescent="0.4">
      <c r="B357" t="s">
        <v>352</v>
      </c>
    </row>
    <row r="358" spans="1:10" ht="18.75" customHeight="1" x14ac:dyDescent="0.4">
      <c r="B358" t="s">
        <v>353</v>
      </c>
    </row>
    <row r="359" spans="1:10" ht="18.75" customHeight="1" x14ac:dyDescent="0.4">
      <c r="B359" t="s">
        <v>720</v>
      </c>
    </row>
    <row r="360" spans="1:10" ht="18.75" customHeight="1" x14ac:dyDescent="0.4">
      <c r="B360" t="s">
        <v>721</v>
      </c>
    </row>
    <row r="361" spans="1:10" ht="18.75" customHeight="1" x14ac:dyDescent="0.4">
      <c r="B361" s="54" t="s">
        <v>644</v>
      </c>
    </row>
    <row r="362" spans="1:10" ht="18.75" customHeight="1" x14ac:dyDescent="0.4">
      <c r="B362" t="s">
        <v>348</v>
      </c>
      <c r="D362" s="69" t="str">
        <f>回答シート!C372</f>
        <v>選択</v>
      </c>
      <c r="E362" s="58"/>
      <c r="F362" s="58"/>
      <c r="G362" s="58"/>
      <c r="H362" s="58"/>
      <c r="I362" s="58"/>
      <c r="J362" s="58"/>
    </row>
    <row r="363" spans="1:10" ht="18.75" customHeight="1" x14ac:dyDescent="0.4">
      <c r="B363" t="s">
        <v>355</v>
      </c>
      <c r="D363" s="3" t="str">
        <f>IF($D362=$B363,1,"")</f>
        <v/>
      </c>
      <c r="E363" s="3" t="str">
        <f>IF($D362=B364,1,"")</f>
        <v/>
      </c>
      <c r="F363" s="3" t="str">
        <f>IF(D362=B365,1,"")</f>
        <v/>
      </c>
      <c r="G363" s="3" t="str">
        <f>IF(D362=B366,1,"")</f>
        <v/>
      </c>
      <c r="H363" s="78">
        <f>IF(D362=B367,1,"")</f>
        <v>1</v>
      </c>
      <c r="I363" s="49"/>
      <c r="J363" s="49"/>
    </row>
    <row r="364" spans="1:10" ht="18.75" customHeight="1" x14ac:dyDescent="0.4">
      <c r="B364" t="s">
        <v>356</v>
      </c>
    </row>
    <row r="365" spans="1:10" ht="18.75" customHeight="1" x14ac:dyDescent="0.4">
      <c r="B365" t="s">
        <v>722</v>
      </c>
    </row>
    <row r="366" spans="1:10" ht="18.75" customHeight="1" x14ac:dyDescent="0.4">
      <c r="B366" t="s">
        <v>384</v>
      </c>
    </row>
    <row r="367" spans="1:10" ht="18.75" customHeight="1" x14ac:dyDescent="0.4">
      <c r="B367" s="54" t="s">
        <v>644</v>
      </c>
    </row>
    <row r="368" spans="1:10" ht="18.75" customHeight="1" x14ac:dyDescent="0.4">
      <c r="B368" t="s">
        <v>145</v>
      </c>
      <c r="D368" s="69" t="str">
        <f>回答シート!C373</f>
        <v>選択</v>
      </c>
      <c r="E368" s="58"/>
      <c r="F368" s="58"/>
      <c r="G368" s="58"/>
      <c r="H368" s="58"/>
      <c r="I368" s="58"/>
      <c r="J368" s="58"/>
    </row>
    <row r="369" spans="2:10" ht="18.75" customHeight="1" x14ac:dyDescent="0.4">
      <c r="B369" t="s">
        <v>357</v>
      </c>
      <c r="D369" s="3" t="str">
        <f>IF($D368=$B369,1,"")</f>
        <v/>
      </c>
      <c r="E369" s="3" t="str">
        <f>IF($D368=B370,1,"")</f>
        <v/>
      </c>
      <c r="F369" s="3" t="str">
        <f>IF(D368=B371,1,"")</f>
        <v/>
      </c>
      <c r="G369" s="3" t="str">
        <f>IF(D368=B372,1,"")</f>
        <v/>
      </c>
      <c r="H369" s="3" t="str">
        <f>IF(D368=B373,1,"")</f>
        <v/>
      </c>
      <c r="I369" s="3" t="str">
        <f>IF(D368=B374,1,"")</f>
        <v/>
      </c>
      <c r="J369" s="78">
        <f>IF(D368=B375,1,"")</f>
        <v>1</v>
      </c>
    </row>
    <row r="370" spans="2:10" ht="18.75" customHeight="1" x14ac:dyDescent="0.4">
      <c r="B370" t="s">
        <v>358</v>
      </c>
    </row>
    <row r="371" spans="2:10" ht="18.75" customHeight="1" x14ac:dyDescent="0.4">
      <c r="B371" t="s">
        <v>352</v>
      </c>
    </row>
    <row r="372" spans="2:10" ht="18.75" customHeight="1" x14ac:dyDescent="0.4">
      <c r="B372" t="s">
        <v>359</v>
      </c>
    </row>
    <row r="373" spans="2:10" ht="18.75" customHeight="1" x14ac:dyDescent="0.4">
      <c r="B373" t="s">
        <v>360</v>
      </c>
    </row>
    <row r="374" spans="2:10" ht="18.75" customHeight="1" x14ac:dyDescent="0.4">
      <c r="B374" t="s">
        <v>354</v>
      </c>
    </row>
    <row r="375" spans="2:10" ht="18.75" customHeight="1" x14ac:dyDescent="0.4">
      <c r="B375" s="54" t="s">
        <v>644</v>
      </c>
    </row>
    <row r="376" spans="2:10" ht="18.75" customHeight="1" x14ac:dyDescent="0.4">
      <c r="B376" t="s">
        <v>146</v>
      </c>
      <c r="D376" s="69" t="str">
        <f>回答シート!C374</f>
        <v>選択</v>
      </c>
      <c r="E376" s="58"/>
      <c r="F376" s="58"/>
      <c r="G376" s="58"/>
      <c r="H376" s="58"/>
      <c r="I376" s="58"/>
      <c r="J376" s="58"/>
    </row>
    <row r="377" spans="2:10" ht="18.75" customHeight="1" x14ac:dyDescent="0.4">
      <c r="B377" t="s">
        <v>361</v>
      </c>
      <c r="D377" s="3" t="str">
        <f>IF($D376=$B377,1,"")</f>
        <v/>
      </c>
      <c r="E377" s="3" t="str">
        <f>IF($D376=B378,1,"")</f>
        <v/>
      </c>
      <c r="F377" s="3" t="str">
        <f>IF(D376=B379,1,"")</f>
        <v/>
      </c>
      <c r="G377" s="3" t="str">
        <f>IF(D376=B380,1,"")</f>
        <v/>
      </c>
      <c r="H377" s="3" t="str">
        <f>IF(D376=B381,1,"")</f>
        <v/>
      </c>
      <c r="I377" s="3" t="str">
        <f>IF(D376=B382,1,"")</f>
        <v/>
      </c>
      <c r="J377" s="78">
        <f>IF(D376=B383,1,"")</f>
        <v>1</v>
      </c>
    </row>
    <row r="378" spans="2:10" ht="18.75" customHeight="1" x14ac:dyDescent="0.4">
      <c r="B378" t="s">
        <v>362</v>
      </c>
    </row>
    <row r="379" spans="2:10" ht="18.75" customHeight="1" x14ac:dyDescent="0.4">
      <c r="B379" t="s">
        <v>352</v>
      </c>
    </row>
    <row r="380" spans="2:10" ht="18.75" customHeight="1" x14ac:dyDescent="0.4">
      <c r="B380" t="s">
        <v>359</v>
      </c>
    </row>
    <row r="381" spans="2:10" ht="18.75" customHeight="1" x14ac:dyDescent="0.4">
      <c r="B381" t="s">
        <v>360</v>
      </c>
    </row>
    <row r="382" spans="2:10" ht="18.75" customHeight="1" x14ac:dyDescent="0.4">
      <c r="B382" t="s">
        <v>354</v>
      </c>
    </row>
    <row r="383" spans="2:10" ht="18.75" customHeight="1" x14ac:dyDescent="0.4">
      <c r="B383" s="54" t="s">
        <v>644</v>
      </c>
    </row>
    <row r="384" spans="2:10" ht="18.75" customHeight="1" x14ac:dyDescent="0.4">
      <c r="B384" t="s">
        <v>147</v>
      </c>
      <c r="D384" s="69" t="str">
        <f>回答シート!C375</f>
        <v>選択</v>
      </c>
      <c r="E384" s="58"/>
      <c r="F384" s="58"/>
      <c r="G384" s="58"/>
      <c r="H384" s="58"/>
      <c r="I384" s="58"/>
      <c r="J384" s="58"/>
    </row>
    <row r="385" spans="2:10" ht="18.75" customHeight="1" x14ac:dyDescent="0.4">
      <c r="B385" t="s">
        <v>361</v>
      </c>
      <c r="D385" s="3" t="str">
        <f>IF($D384=$B385,1,"")</f>
        <v/>
      </c>
      <c r="E385" s="3" t="str">
        <f>IF($D384=B386,1,"")</f>
        <v/>
      </c>
      <c r="F385" s="3" t="str">
        <f>IF(D384=B387,1,"")</f>
        <v/>
      </c>
      <c r="G385" s="3" t="str">
        <f>IF(D384=B388,1,"")</f>
        <v/>
      </c>
      <c r="H385" s="3" t="str">
        <f>IF(D384=B389,1,"")</f>
        <v/>
      </c>
      <c r="I385" s="3" t="str">
        <f>IF(D384=B390,1,"")</f>
        <v/>
      </c>
      <c r="J385" s="78">
        <f>IF(D384=B391,1,"")</f>
        <v>1</v>
      </c>
    </row>
    <row r="386" spans="2:10" ht="18.75" customHeight="1" x14ac:dyDescent="0.4">
      <c r="B386" t="s">
        <v>362</v>
      </c>
    </row>
    <row r="387" spans="2:10" ht="18.75" customHeight="1" x14ac:dyDescent="0.4">
      <c r="B387" t="s">
        <v>352</v>
      </c>
    </row>
    <row r="388" spans="2:10" ht="18.75" customHeight="1" x14ac:dyDescent="0.4">
      <c r="B388" t="s">
        <v>359</v>
      </c>
    </row>
    <row r="389" spans="2:10" ht="18.75" customHeight="1" x14ac:dyDescent="0.4">
      <c r="B389" t="s">
        <v>360</v>
      </c>
    </row>
    <row r="390" spans="2:10" ht="18.75" customHeight="1" x14ac:dyDescent="0.4">
      <c r="B390" t="s">
        <v>354</v>
      </c>
    </row>
    <row r="391" spans="2:10" ht="18.75" customHeight="1" x14ac:dyDescent="0.4">
      <c r="B391" s="54" t="s">
        <v>644</v>
      </c>
    </row>
    <row r="392" spans="2:10" ht="18.75" customHeight="1" x14ac:dyDescent="0.4">
      <c r="B392" t="s">
        <v>148</v>
      </c>
      <c r="D392" s="69" t="str">
        <f>回答シート!C376</f>
        <v>選択</v>
      </c>
      <c r="E392" s="58"/>
      <c r="F392" s="58"/>
      <c r="G392" s="58"/>
      <c r="H392" s="58"/>
      <c r="I392" s="58"/>
      <c r="J392" s="58"/>
    </row>
    <row r="393" spans="2:10" ht="18.75" customHeight="1" x14ac:dyDescent="0.4">
      <c r="B393" t="s">
        <v>363</v>
      </c>
      <c r="D393" s="3" t="str">
        <f>IF($D392=$B393,1,"")</f>
        <v/>
      </c>
      <c r="E393" s="3" t="str">
        <f>IF($D392=B394,1,"")</f>
        <v/>
      </c>
      <c r="F393" s="3" t="str">
        <f>IF(D392=B395,1,"")</f>
        <v/>
      </c>
      <c r="G393" s="3" t="str">
        <f>IF(D392=B396,1,"")</f>
        <v/>
      </c>
      <c r="H393" s="78">
        <f>IF(D392=B397,1,"")</f>
        <v>1</v>
      </c>
      <c r="I393" s="49"/>
      <c r="J393" s="49"/>
    </row>
    <row r="394" spans="2:10" ht="18.75" customHeight="1" x14ac:dyDescent="0.4">
      <c r="B394" t="s">
        <v>364</v>
      </c>
    </row>
    <row r="395" spans="2:10" ht="18.75" customHeight="1" x14ac:dyDescent="0.4">
      <c r="B395" t="s">
        <v>365</v>
      </c>
    </row>
    <row r="396" spans="2:10" ht="18.75" customHeight="1" x14ac:dyDescent="0.4">
      <c r="B396" t="s">
        <v>354</v>
      </c>
    </row>
    <row r="397" spans="2:10" ht="18.75" customHeight="1" x14ac:dyDescent="0.4">
      <c r="B397" s="54" t="s">
        <v>644</v>
      </c>
    </row>
    <row r="398" spans="2:10" ht="18.75" customHeight="1" x14ac:dyDescent="0.4">
      <c r="B398" t="s">
        <v>149</v>
      </c>
      <c r="D398" s="69" t="str">
        <f>回答シート!C377</f>
        <v>選択</v>
      </c>
      <c r="E398" s="58"/>
      <c r="F398" s="58"/>
      <c r="G398" s="58"/>
      <c r="H398" s="58"/>
    </row>
    <row r="399" spans="2:10" ht="18.75" customHeight="1" x14ac:dyDescent="0.4">
      <c r="B399" t="s">
        <v>363</v>
      </c>
      <c r="D399" s="3" t="str">
        <f>IF($D398=$B399,1,"")</f>
        <v/>
      </c>
      <c r="E399" s="3" t="str">
        <f>IF($D398=B400,1,"")</f>
        <v/>
      </c>
      <c r="F399" s="3" t="str">
        <f>IF(D398=B401,1,"")</f>
        <v/>
      </c>
      <c r="G399" s="3" t="str">
        <f>IF(D398=B402,1,"")</f>
        <v/>
      </c>
      <c r="H399" s="78">
        <f>IF(D398=B403,1,"")</f>
        <v>1</v>
      </c>
    </row>
    <row r="400" spans="2:10" ht="18.75" customHeight="1" x14ac:dyDescent="0.4">
      <c r="B400" t="s">
        <v>366</v>
      </c>
    </row>
    <row r="401" spans="2:8" ht="18.75" customHeight="1" x14ac:dyDescent="0.4">
      <c r="B401" t="s">
        <v>367</v>
      </c>
    </row>
    <row r="402" spans="2:8" ht="18.75" customHeight="1" x14ac:dyDescent="0.4">
      <c r="B402" t="s">
        <v>354</v>
      </c>
    </row>
    <row r="403" spans="2:8" ht="18.75" customHeight="1" x14ac:dyDescent="0.4">
      <c r="B403" s="54" t="s">
        <v>644</v>
      </c>
    </row>
    <row r="404" spans="2:8" ht="18.75" customHeight="1" x14ac:dyDescent="0.4">
      <c r="B404" t="s">
        <v>150</v>
      </c>
      <c r="D404" s="69" t="str">
        <f>回答シート!C378</f>
        <v>選択</v>
      </c>
      <c r="E404" s="58"/>
      <c r="F404" s="58"/>
      <c r="G404" s="58"/>
      <c r="H404" s="58"/>
    </row>
    <row r="405" spans="2:8" ht="18.75" customHeight="1" x14ac:dyDescent="0.4">
      <c r="B405" t="s">
        <v>363</v>
      </c>
      <c r="D405" s="3" t="str">
        <f>IF($D404=$B405,1,"")</f>
        <v/>
      </c>
      <c r="E405" s="3" t="str">
        <f>IF($D404=B406,1,"")</f>
        <v/>
      </c>
      <c r="F405" s="3" t="str">
        <f>IF(D404=B407,1,"")</f>
        <v/>
      </c>
      <c r="G405" s="3" t="str">
        <f>IF(D404=B408,1,"")</f>
        <v/>
      </c>
      <c r="H405" s="78">
        <f>IF(D404=B409,1,"")</f>
        <v>1</v>
      </c>
    </row>
    <row r="406" spans="2:8" ht="18.75" customHeight="1" x14ac:dyDescent="0.4">
      <c r="B406" t="s">
        <v>364</v>
      </c>
    </row>
    <row r="407" spans="2:8" ht="18.75" customHeight="1" x14ac:dyDescent="0.4">
      <c r="B407" t="s">
        <v>365</v>
      </c>
    </row>
    <row r="408" spans="2:8" ht="18.75" customHeight="1" x14ac:dyDescent="0.4">
      <c r="B408" t="s">
        <v>354</v>
      </c>
    </row>
    <row r="409" spans="2:8" ht="18.75" customHeight="1" x14ac:dyDescent="0.4">
      <c r="B409" s="54" t="s">
        <v>644</v>
      </c>
    </row>
    <row r="410" spans="2:8" ht="18.75" customHeight="1" x14ac:dyDescent="0.4">
      <c r="B410" t="s">
        <v>151</v>
      </c>
      <c r="D410" s="69" t="str">
        <f>回答シート!C379</f>
        <v>選択</v>
      </c>
      <c r="E410" s="58"/>
      <c r="F410" s="58"/>
      <c r="G410" s="58"/>
      <c r="H410" s="58"/>
    </row>
    <row r="411" spans="2:8" ht="18.75" customHeight="1" x14ac:dyDescent="0.4">
      <c r="B411" t="s">
        <v>363</v>
      </c>
      <c r="D411" s="3" t="str">
        <f>IF($D410=$B411,1,"")</f>
        <v/>
      </c>
      <c r="E411" s="3" t="str">
        <f>IF($D410=B412,1,"")</f>
        <v/>
      </c>
      <c r="F411" s="3" t="str">
        <f>IF(D410=B413,1,"")</f>
        <v/>
      </c>
      <c r="G411" s="3" t="str">
        <f>IF(D410=B414,1,"")</f>
        <v/>
      </c>
      <c r="H411" s="78">
        <f>IF(D410=B415,1,"")</f>
        <v>1</v>
      </c>
    </row>
    <row r="412" spans="2:8" ht="18.75" customHeight="1" x14ac:dyDescent="0.4">
      <c r="B412" t="s">
        <v>364</v>
      </c>
    </row>
    <row r="413" spans="2:8" ht="18.75" customHeight="1" x14ac:dyDescent="0.4">
      <c r="B413" t="s">
        <v>365</v>
      </c>
    </row>
    <row r="414" spans="2:8" ht="18.75" customHeight="1" x14ac:dyDescent="0.4">
      <c r="B414" t="s">
        <v>354</v>
      </c>
    </row>
    <row r="415" spans="2:8" ht="18.75" customHeight="1" x14ac:dyDescent="0.4">
      <c r="B415" s="54" t="s">
        <v>644</v>
      </c>
    </row>
    <row r="416" spans="2:8" ht="18.75" customHeight="1" x14ac:dyDescent="0.4">
      <c r="B416" t="s">
        <v>152</v>
      </c>
      <c r="D416" s="69" t="str">
        <f>回答シート!C380</f>
        <v>選択</v>
      </c>
      <c r="E416" s="58"/>
      <c r="F416" s="58"/>
      <c r="G416" s="58"/>
      <c r="H416" s="58"/>
    </row>
    <row r="417" spans="2:10" ht="18.75" customHeight="1" x14ac:dyDescent="0.4">
      <c r="B417" t="s">
        <v>368</v>
      </c>
      <c r="D417" s="3" t="str">
        <f>IF($D416=$B417,1,"")</f>
        <v/>
      </c>
      <c r="E417" s="3" t="str">
        <f>IF($D416=B418,1,"")</f>
        <v/>
      </c>
      <c r="F417" s="3" t="str">
        <f>IF(D416=B419,1,"")</f>
        <v/>
      </c>
      <c r="G417" s="3" t="str">
        <f>IF(D416=B420,1,"")</f>
        <v/>
      </c>
      <c r="H417" s="3" t="str">
        <f>IF(D416=B421,1,"")</f>
        <v/>
      </c>
      <c r="I417" s="3" t="str">
        <f>IF(D416=B422,1,"")</f>
        <v/>
      </c>
      <c r="J417" s="78">
        <f>IF(D416=B423,1,"")</f>
        <v>1</v>
      </c>
    </row>
    <row r="418" spans="2:10" ht="18.75" customHeight="1" x14ac:dyDescent="0.4">
      <c r="B418" t="s">
        <v>369</v>
      </c>
    </row>
    <row r="419" spans="2:10" ht="18.75" customHeight="1" x14ac:dyDescent="0.4">
      <c r="B419" t="s">
        <v>352</v>
      </c>
    </row>
    <row r="420" spans="2:10" ht="18.75" customHeight="1" x14ac:dyDescent="0.4">
      <c r="B420" t="s">
        <v>370</v>
      </c>
    </row>
    <row r="421" spans="2:10" ht="18.75" customHeight="1" x14ac:dyDescent="0.4">
      <c r="B421" t="s">
        <v>371</v>
      </c>
    </row>
    <row r="422" spans="2:10" ht="18.75" customHeight="1" x14ac:dyDescent="0.4">
      <c r="B422" t="s">
        <v>354</v>
      </c>
    </row>
    <row r="423" spans="2:10" ht="18.75" customHeight="1" x14ac:dyDescent="0.4">
      <c r="B423" s="54" t="s">
        <v>644</v>
      </c>
    </row>
    <row r="424" spans="2:10" ht="18.75" customHeight="1" x14ac:dyDescent="0.4">
      <c r="B424" t="s">
        <v>153</v>
      </c>
      <c r="D424" s="69" t="str">
        <f>回答シート!C381</f>
        <v>選択</v>
      </c>
      <c r="E424" s="58"/>
      <c r="F424" s="58"/>
      <c r="G424" s="58"/>
      <c r="H424" s="58"/>
      <c r="I424" s="58"/>
      <c r="J424" s="58"/>
    </row>
    <row r="425" spans="2:10" ht="18.75" customHeight="1" x14ac:dyDescent="0.4">
      <c r="B425" t="s">
        <v>372</v>
      </c>
      <c r="D425" s="3" t="str">
        <f>IF($D424=$B425,1,"")</f>
        <v/>
      </c>
      <c r="E425" s="3" t="str">
        <f>IF($D424=B426,1,"")</f>
        <v/>
      </c>
      <c r="F425" s="3" t="str">
        <f>IF(D424=B427,1,"")</f>
        <v/>
      </c>
      <c r="G425" s="3" t="str">
        <f>IF(D424=B428,1,"")</f>
        <v/>
      </c>
      <c r="H425" s="3" t="str">
        <f>IF(D424=B429,1,"")</f>
        <v/>
      </c>
      <c r="I425" s="3" t="str">
        <f>IF(D424=B430,1,"")</f>
        <v/>
      </c>
      <c r="J425" s="78">
        <f>IF(D424=B431,1,"")</f>
        <v>1</v>
      </c>
    </row>
    <row r="426" spans="2:10" ht="18.75" customHeight="1" x14ac:dyDescent="0.4">
      <c r="B426" t="s">
        <v>373</v>
      </c>
    </row>
    <row r="427" spans="2:10" ht="18.75" customHeight="1" x14ac:dyDescent="0.4">
      <c r="B427" t="s">
        <v>352</v>
      </c>
    </row>
    <row r="428" spans="2:10" ht="18.75" customHeight="1" x14ac:dyDescent="0.4">
      <c r="B428" t="s">
        <v>374</v>
      </c>
    </row>
    <row r="429" spans="2:10" ht="18.75" customHeight="1" x14ac:dyDescent="0.4">
      <c r="B429" t="s">
        <v>375</v>
      </c>
    </row>
    <row r="430" spans="2:10" ht="18.75" customHeight="1" x14ac:dyDescent="0.4">
      <c r="B430" t="s">
        <v>354</v>
      </c>
    </row>
    <row r="431" spans="2:10" ht="18.75" customHeight="1" x14ac:dyDescent="0.4">
      <c r="B431" s="54" t="s">
        <v>644</v>
      </c>
    </row>
    <row r="432" spans="2:10" ht="18.75" customHeight="1" x14ac:dyDescent="0.4">
      <c r="B432" t="s">
        <v>154</v>
      </c>
      <c r="D432" s="69" t="str">
        <f>回答シート!C382</f>
        <v>選択</v>
      </c>
      <c r="E432" s="58"/>
      <c r="F432" s="58"/>
      <c r="G432" s="58"/>
      <c r="H432" s="58"/>
      <c r="I432" s="58"/>
      <c r="J432" s="58"/>
    </row>
    <row r="433" spans="1:10" ht="18.75" customHeight="1" x14ac:dyDescent="0.4">
      <c r="B433" t="s">
        <v>355</v>
      </c>
      <c r="D433" s="3" t="str">
        <f>IF($D432=$B433,1,"")</f>
        <v/>
      </c>
      <c r="E433" s="3" t="str">
        <f>IF($D432=B434,1,"")</f>
        <v/>
      </c>
      <c r="F433" s="3" t="str">
        <f>IF(D432=B435,1,"")</f>
        <v/>
      </c>
      <c r="G433" s="3" t="str">
        <f>IF(D432=B436,1,"")</f>
        <v/>
      </c>
      <c r="H433" s="3" t="str">
        <f>IF(D432=B437,1,"")</f>
        <v/>
      </c>
      <c r="I433" s="3" t="str">
        <f>IF(D432=B438,1,"")</f>
        <v/>
      </c>
      <c r="J433" s="78">
        <f>IF(D432=B439,1,"")</f>
        <v>1</v>
      </c>
    </row>
    <row r="434" spans="1:10" ht="18.75" customHeight="1" x14ac:dyDescent="0.4">
      <c r="B434" t="s">
        <v>356</v>
      </c>
    </row>
    <row r="435" spans="1:10" ht="18.75" customHeight="1" x14ac:dyDescent="0.4">
      <c r="B435" t="s">
        <v>352</v>
      </c>
    </row>
    <row r="436" spans="1:10" ht="18.75" customHeight="1" x14ac:dyDescent="0.4">
      <c r="B436" t="s">
        <v>376</v>
      </c>
    </row>
    <row r="437" spans="1:10" ht="18.75" customHeight="1" x14ac:dyDescent="0.4">
      <c r="B437" t="s">
        <v>377</v>
      </c>
    </row>
    <row r="438" spans="1:10" ht="18.75" customHeight="1" x14ac:dyDescent="0.4">
      <c r="B438" t="s">
        <v>354</v>
      </c>
    </row>
    <row r="439" spans="1:10" ht="18.75" customHeight="1" x14ac:dyDescent="0.4">
      <c r="B439" s="54" t="s">
        <v>644</v>
      </c>
    </row>
    <row r="440" spans="1:10" ht="18.75" customHeight="1" x14ac:dyDescent="0.4">
      <c r="B440" t="s">
        <v>349</v>
      </c>
      <c r="D440" s="69" t="str">
        <f>回答シート!C383</f>
        <v>選択</v>
      </c>
      <c r="E440" s="58"/>
      <c r="F440" s="58"/>
      <c r="G440" s="58"/>
      <c r="H440" s="58"/>
      <c r="I440" s="58"/>
      <c r="J440" s="58"/>
    </row>
    <row r="441" spans="1:10" ht="18.75" customHeight="1" x14ac:dyDescent="0.4">
      <c r="B441" t="s">
        <v>368</v>
      </c>
      <c r="D441" s="3" t="str">
        <f>IF($D440=$B441,1,"")</f>
        <v/>
      </c>
      <c r="E441" s="3" t="str">
        <f>IF($D440=B442,1,"")</f>
        <v/>
      </c>
      <c r="F441" s="3" t="str">
        <f>IF(D440=B443,1,"")</f>
        <v/>
      </c>
      <c r="G441" s="3" t="str">
        <f>IF(D440=B444,1,"")</f>
        <v/>
      </c>
      <c r="H441" s="3" t="str">
        <f>IF(D440=B445,1,"")</f>
        <v/>
      </c>
      <c r="I441" s="3" t="str">
        <f>IF(D440=B446,1,"")</f>
        <v/>
      </c>
      <c r="J441" s="78">
        <f>IF(D440=B447,1,"")</f>
        <v>1</v>
      </c>
    </row>
    <row r="442" spans="1:10" ht="18.75" customHeight="1" x14ac:dyDescent="0.4">
      <c r="B442" t="s">
        <v>369</v>
      </c>
    </row>
    <row r="443" spans="1:10" ht="18.75" customHeight="1" x14ac:dyDescent="0.4">
      <c r="B443" t="s">
        <v>352</v>
      </c>
    </row>
    <row r="444" spans="1:10" ht="18.75" customHeight="1" x14ac:dyDescent="0.4">
      <c r="B444" t="s">
        <v>370</v>
      </c>
    </row>
    <row r="445" spans="1:10" ht="18.75" customHeight="1" x14ac:dyDescent="0.4">
      <c r="B445" t="s">
        <v>378</v>
      </c>
    </row>
    <row r="446" spans="1:10" ht="18.75" customHeight="1" x14ac:dyDescent="0.4">
      <c r="B446" t="s">
        <v>354</v>
      </c>
    </row>
    <row r="447" spans="1:10" ht="18.75" customHeight="1" x14ac:dyDescent="0.4">
      <c r="B447" s="54" t="s">
        <v>644</v>
      </c>
    </row>
    <row r="448" spans="1:10" ht="18.75" customHeight="1" x14ac:dyDescent="0.4">
      <c r="A448" s="18" t="s">
        <v>159</v>
      </c>
      <c r="B448" t="s">
        <v>160</v>
      </c>
      <c r="D448" s="69" t="str">
        <f>回答シート!C386</f>
        <v>選択</v>
      </c>
      <c r="E448" s="58"/>
      <c r="F448" s="58"/>
      <c r="G448" s="58"/>
      <c r="H448" s="58"/>
      <c r="I448" s="58"/>
      <c r="J448" s="58"/>
    </row>
    <row r="449" spans="1:10" ht="18.75" customHeight="1" x14ac:dyDescent="0.4">
      <c r="B449" t="s">
        <v>379</v>
      </c>
      <c r="D449" s="3" t="str">
        <f>IF($D448=$B449,1,"")</f>
        <v/>
      </c>
      <c r="E449" s="3" t="str">
        <f>IF($D448=B450,1,"")</f>
        <v/>
      </c>
      <c r="F449" s="3" t="str">
        <f>IF(D448=B451,1,"")</f>
        <v/>
      </c>
      <c r="G449" s="3" t="str">
        <f>IF(D448=B452,1,"")</f>
        <v/>
      </c>
      <c r="H449" s="3" t="str">
        <f>IF(D448=B453,1,"")</f>
        <v/>
      </c>
      <c r="I449" s="3" t="str">
        <f>IF(D448=B454,1,"")</f>
        <v/>
      </c>
      <c r="J449" s="78">
        <f>IF(D448=B455,1,"")</f>
        <v>1</v>
      </c>
    </row>
    <row r="450" spans="1:10" ht="18.75" customHeight="1" x14ac:dyDescent="0.4">
      <c r="B450" t="s">
        <v>380</v>
      </c>
    </row>
    <row r="451" spans="1:10" ht="18.75" customHeight="1" x14ac:dyDescent="0.4">
      <c r="B451" t="s">
        <v>381</v>
      </c>
    </row>
    <row r="452" spans="1:10" ht="18.75" customHeight="1" x14ac:dyDescent="0.4">
      <c r="B452" t="s">
        <v>382</v>
      </c>
    </row>
    <row r="453" spans="1:10" ht="18.75" customHeight="1" x14ac:dyDescent="0.4">
      <c r="B453" t="s">
        <v>383</v>
      </c>
    </row>
    <row r="454" spans="1:10" ht="18.75" customHeight="1" x14ac:dyDescent="0.4">
      <c r="B454" t="s">
        <v>384</v>
      </c>
    </row>
    <row r="455" spans="1:10" ht="18.75" customHeight="1" x14ac:dyDescent="0.4">
      <c r="B455" s="54" t="s">
        <v>644</v>
      </c>
    </row>
    <row r="456" spans="1:10" ht="18.75" customHeight="1" x14ac:dyDescent="0.4">
      <c r="A456" s="18" t="s">
        <v>161</v>
      </c>
      <c r="B456" t="s">
        <v>385</v>
      </c>
      <c r="D456" s="69" t="str">
        <f>回答シート!C394</f>
        <v>選択</v>
      </c>
      <c r="E456" s="58"/>
      <c r="F456" s="58"/>
      <c r="G456" s="58"/>
      <c r="H456" s="58"/>
      <c r="I456" s="58"/>
    </row>
    <row r="457" spans="1:10" ht="18.75" customHeight="1" x14ac:dyDescent="0.4">
      <c r="B457" t="s">
        <v>386</v>
      </c>
      <c r="D457" s="3" t="str">
        <f>IF($D456=$B457,1,"")</f>
        <v/>
      </c>
      <c r="E457" s="3" t="str">
        <f>IF($D456=B458,1,"")</f>
        <v/>
      </c>
      <c r="F457" s="3" t="str">
        <f>IF(D456=B459,1,"")</f>
        <v/>
      </c>
      <c r="G457" s="3" t="str">
        <f>IF(D456=B460,1,"")</f>
        <v/>
      </c>
      <c r="H457" s="3" t="str">
        <f>IF(D456=B461,1,"")</f>
        <v/>
      </c>
      <c r="I457" s="78">
        <f>IF(D456=B462,1,"")</f>
        <v>1</v>
      </c>
    </row>
    <row r="458" spans="1:10" ht="18.75" customHeight="1" x14ac:dyDescent="0.4">
      <c r="B458" t="s">
        <v>387</v>
      </c>
    </row>
    <row r="459" spans="1:10" ht="18.75" customHeight="1" x14ac:dyDescent="0.4">
      <c r="B459" t="s">
        <v>388</v>
      </c>
    </row>
    <row r="460" spans="1:10" ht="18.75" customHeight="1" x14ac:dyDescent="0.4">
      <c r="B460" t="s">
        <v>389</v>
      </c>
    </row>
    <row r="461" spans="1:10" ht="18.75" customHeight="1" x14ac:dyDescent="0.4">
      <c r="B461" t="s">
        <v>390</v>
      </c>
    </row>
    <row r="462" spans="1:10" ht="18.75" customHeight="1" x14ac:dyDescent="0.4">
      <c r="B462" s="54" t="s">
        <v>644</v>
      </c>
    </row>
    <row r="463" spans="1:10" ht="18.75" customHeight="1" x14ac:dyDescent="0.4">
      <c r="A463" s="25" t="s">
        <v>162</v>
      </c>
      <c r="B463" s="26"/>
      <c r="C463" s="26"/>
      <c r="D463" s="26" t="s">
        <v>215</v>
      </c>
      <c r="E463" t="str">
        <f>回答シート!D401</f>
        <v>問12-4（記述136）</v>
      </c>
    </row>
    <row r="465" spans="1:14" ht="18.75" customHeight="1" x14ac:dyDescent="0.4">
      <c r="A465" s="25" t="s">
        <v>163</v>
      </c>
      <c r="B465" s="26"/>
      <c r="C465" s="26"/>
      <c r="D465" s="26" t="s">
        <v>215</v>
      </c>
      <c r="E465" t="str">
        <f>回答シート!D404</f>
        <v>問12-5（記述137）</v>
      </c>
    </row>
    <row r="467" spans="1:14" ht="18.75" customHeight="1" x14ac:dyDescent="0.4">
      <c r="A467" s="1" t="s">
        <v>143</v>
      </c>
      <c r="B467" s="1" t="s">
        <v>168</v>
      </c>
      <c r="C467" s="1"/>
    </row>
    <row r="468" spans="1:14" ht="18.75" customHeight="1" x14ac:dyDescent="0.4">
      <c r="A468" t="s">
        <v>167</v>
      </c>
      <c r="B468" t="s">
        <v>169</v>
      </c>
      <c r="D468" s="69" t="str">
        <f>回答シート!C408</f>
        <v>選択</v>
      </c>
      <c r="E468" s="58"/>
      <c r="F468" s="58"/>
      <c r="G468" s="58"/>
    </row>
    <row r="469" spans="1:14" ht="18.75" customHeight="1" x14ac:dyDescent="0.4">
      <c r="B469" t="s">
        <v>391</v>
      </c>
      <c r="D469" s="3" t="str">
        <f>IF($D468=$B469,1,"")</f>
        <v/>
      </c>
      <c r="E469" s="3" t="str">
        <f>IF($D468=B470,1,"")</f>
        <v/>
      </c>
      <c r="F469" s="3" t="str">
        <f>IF(D468=B471,1,"")</f>
        <v/>
      </c>
      <c r="G469" s="78">
        <f>IF(D468=B472,1,"")</f>
        <v>1</v>
      </c>
    </row>
    <row r="470" spans="1:14" ht="18.75" customHeight="1" x14ac:dyDescent="0.4">
      <c r="B470" t="s">
        <v>392</v>
      </c>
    </row>
    <row r="471" spans="1:14" ht="18.75" customHeight="1" x14ac:dyDescent="0.4">
      <c r="B471" t="s">
        <v>393</v>
      </c>
    </row>
    <row r="472" spans="1:14" ht="18.75" customHeight="1" x14ac:dyDescent="0.4">
      <c r="B472" s="54" t="s">
        <v>644</v>
      </c>
    </row>
    <row r="473" spans="1:14" ht="18.75" customHeight="1" x14ac:dyDescent="0.4">
      <c r="A473" t="s">
        <v>170</v>
      </c>
      <c r="B473" t="s">
        <v>172</v>
      </c>
      <c r="D473" s="69" t="str">
        <f>回答シート!C413</f>
        <v>選択</v>
      </c>
      <c r="E473" s="58"/>
      <c r="F473" s="58"/>
      <c r="G473" s="58"/>
      <c r="H473" s="58"/>
      <c r="I473" s="58"/>
    </row>
    <row r="474" spans="1:14" ht="18.75" customHeight="1" x14ac:dyDescent="0.4">
      <c r="B474" t="s">
        <v>395</v>
      </c>
      <c r="D474" s="3" t="str">
        <f>IF($D473=$B474,1,"")</f>
        <v/>
      </c>
      <c r="E474" s="3" t="str">
        <f>IF($D473=B475,1,"")</f>
        <v/>
      </c>
      <c r="F474" s="3" t="str">
        <f>IF(D473=B476,1,"")</f>
        <v/>
      </c>
      <c r="G474" s="3" t="str">
        <f>IF(D473=B477,1,"")</f>
        <v/>
      </c>
      <c r="H474" s="3" t="str">
        <f>IF(D473=B478,1,"")</f>
        <v/>
      </c>
      <c r="I474" t="str">
        <f>回答シート!D418</f>
        <v>問13-1-(1)（記述138）</v>
      </c>
      <c r="J474" s="78">
        <f>IF(D473=B479,1,"")</f>
        <v>1</v>
      </c>
    </row>
    <row r="475" spans="1:14" ht="18.75" customHeight="1" x14ac:dyDescent="0.4">
      <c r="B475" t="s">
        <v>396</v>
      </c>
    </row>
    <row r="476" spans="1:14" ht="18.75" customHeight="1" x14ac:dyDescent="0.4">
      <c r="B476" t="s">
        <v>397</v>
      </c>
    </row>
    <row r="477" spans="1:14" ht="18.75" customHeight="1" x14ac:dyDescent="0.4">
      <c r="B477" t="s">
        <v>394</v>
      </c>
    </row>
    <row r="478" spans="1:14" ht="18.75" customHeight="1" x14ac:dyDescent="0.4">
      <c r="B478" t="s">
        <v>209</v>
      </c>
    </row>
    <row r="479" spans="1:14" ht="18.75" customHeight="1" x14ac:dyDescent="0.4">
      <c r="B479" s="54" t="s">
        <v>644</v>
      </c>
    </row>
    <row r="480" spans="1:14" s="26" customFormat="1" ht="18.75" customHeight="1" x14ac:dyDescent="0.4">
      <c r="A480" s="6" t="s">
        <v>171</v>
      </c>
      <c r="B480" t="s">
        <v>173</v>
      </c>
      <c r="C480" s="53"/>
      <c r="D480" s="69" t="str">
        <f>回答シート!C421</f>
        <v>選択</v>
      </c>
      <c r="E480" s="58"/>
      <c r="F480" s="58"/>
      <c r="G480" s="58"/>
      <c r="H480" s="58"/>
      <c r="I480" s="58"/>
      <c r="J480"/>
      <c r="K480"/>
      <c r="L480"/>
      <c r="M480" s="58"/>
      <c r="N480" s="72"/>
    </row>
    <row r="481" spans="1:14" ht="18.75" customHeight="1" x14ac:dyDescent="0.4">
      <c r="B481" t="s">
        <v>401</v>
      </c>
      <c r="D481" s="3" t="str">
        <f>IF($D480=$B481,1,"")</f>
        <v/>
      </c>
      <c r="E481" s="3" t="str">
        <f>IF($D480=B482,1,"")</f>
        <v/>
      </c>
      <c r="F481" s="3" t="str">
        <f>IF(D480=B483,1,"")</f>
        <v/>
      </c>
      <c r="G481" s="3" t="str">
        <f>IF(D480=B484,1,"")</f>
        <v/>
      </c>
      <c r="H481" s="3" t="str">
        <f>IF(D480=B485,1,"")</f>
        <v/>
      </c>
      <c r="I481" t="str">
        <f>回答シート!D426</f>
        <v>問13-1-(2)（記述139）</v>
      </c>
      <c r="J481" s="78">
        <f>IF(D480=B486,1,"")</f>
        <v>1</v>
      </c>
    </row>
    <row r="482" spans="1:14" ht="18.75" customHeight="1" x14ac:dyDescent="0.4">
      <c r="B482" t="s">
        <v>398</v>
      </c>
    </row>
    <row r="483" spans="1:14" ht="18.75" customHeight="1" x14ac:dyDescent="0.4">
      <c r="B483" t="s">
        <v>399</v>
      </c>
    </row>
    <row r="484" spans="1:14" ht="18.75" customHeight="1" x14ac:dyDescent="0.4">
      <c r="B484" t="s">
        <v>400</v>
      </c>
    </row>
    <row r="485" spans="1:14" ht="18.75" customHeight="1" x14ac:dyDescent="0.4">
      <c r="B485" t="s">
        <v>209</v>
      </c>
    </row>
    <row r="486" spans="1:14" s="26" customFormat="1" ht="18.75" customHeight="1" x14ac:dyDescent="0.4">
      <c r="A486"/>
      <c r="B486" t="s">
        <v>644</v>
      </c>
      <c r="C486" s="53"/>
      <c r="D486"/>
      <c r="E486"/>
      <c r="F486"/>
      <c r="G486"/>
      <c r="H486"/>
      <c r="I486"/>
      <c r="J486"/>
      <c r="K486"/>
      <c r="L486"/>
      <c r="M486" s="58"/>
      <c r="N486" s="72"/>
    </row>
    <row r="487" spans="1:14" ht="18.75" customHeight="1" x14ac:dyDescent="0.4">
      <c r="A487" t="s">
        <v>174</v>
      </c>
      <c r="B487" t="s">
        <v>175</v>
      </c>
      <c r="D487" s="69" t="str">
        <f>回答シート!C429</f>
        <v>選択</v>
      </c>
      <c r="E487" s="58"/>
      <c r="F487" s="58"/>
      <c r="G487" s="58"/>
    </row>
    <row r="488" spans="1:14" ht="18.75" customHeight="1" x14ac:dyDescent="0.4">
      <c r="B488" t="s">
        <v>402</v>
      </c>
      <c r="D488" s="3" t="str">
        <f>IF($D487=$B488,1,"")</f>
        <v/>
      </c>
      <c r="E488" s="3" t="str">
        <f>IF($D487=B489,1,"")</f>
        <v/>
      </c>
      <c r="F488" s="3" t="str">
        <f>IF(D487=B490,1,"")</f>
        <v/>
      </c>
      <c r="G488" s="78">
        <f>IF(D487=B491,1,"")</f>
        <v>1</v>
      </c>
    </row>
    <row r="489" spans="1:14" ht="18.75" customHeight="1" x14ac:dyDescent="0.4">
      <c r="B489" t="s">
        <v>403</v>
      </c>
    </row>
    <row r="490" spans="1:14" ht="18.75" customHeight="1" x14ac:dyDescent="0.4">
      <c r="B490" t="s">
        <v>404</v>
      </c>
    </row>
    <row r="491" spans="1:14" ht="18.75" customHeight="1" x14ac:dyDescent="0.4">
      <c r="B491" t="s">
        <v>644</v>
      </c>
    </row>
    <row r="492" spans="1:14" ht="18.75" customHeight="1" x14ac:dyDescent="0.4">
      <c r="A492" t="s">
        <v>176</v>
      </c>
      <c r="B492" t="s">
        <v>177</v>
      </c>
      <c r="D492" t="str">
        <f>回答シート!C434</f>
        <v>選択</v>
      </c>
      <c r="E492" s="58" t="str">
        <f>回答シート!C435</f>
        <v>選択</v>
      </c>
      <c r="F492" s="58" t="str">
        <f>回答シート!C436</f>
        <v>選択</v>
      </c>
      <c r="G492" s="58" t="str">
        <f>回答シート!C437</f>
        <v>選択</v>
      </c>
      <c r="H492" s="58" t="str">
        <f>回答シート!C438</f>
        <v>選択</v>
      </c>
      <c r="I492" s="58" t="str">
        <f>回答シート!C439</f>
        <v>⑤その他（記述）：</v>
      </c>
    </row>
    <row r="493" spans="1:14" ht="18.75" customHeight="1" x14ac:dyDescent="0.4">
      <c r="B493" t="s">
        <v>405</v>
      </c>
      <c r="C493" s="53" t="s">
        <v>644</v>
      </c>
      <c r="D493" s="70" t="str">
        <f>IF($D492=B493,1,"")</f>
        <v/>
      </c>
      <c r="E493" s="70" t="str">
        <f>IF($E492=B494,1,"")</f>
        <v/>
      </c>
      <c r="F493" s="70" t="str">
        <f>IF($F492=B495,1,"")</f>
        <v/>
      </c>
      <c r="G493" s="70" t="str">
        <f>IF($G492=B496,1,"")</f>
        <v/>
      </c>
      <c r="H493" s="70" t="str">
        <f>IF($H492=B497,1,"")</f>
        <v/>
      </c>
      <c r="I493" t="str">
        <f>回答シート!D439</f>
        <v>問13-2-(1)（記述140）</v>
      </c>
    </row>
    <row r="494" spans="1:14" ht="18.75" customHeight="1" x14ac:dyDescent="0.4">
      <c r="B494" t="s">
        <v>407</v>
      </c>
      <c r="C494" s="53" t="s">
        <v>644</v>
      </c>
    </row>
    <row r="495" spans="1:14" ht="18.75" customHeight="1" x14ac:dyDescent="0.4">
      <c r="B495" s="7" t="s">
        <v>406</v>
      </c>
      <c r="C495" s="52" t="s">
        <v>644</v>
      </c>
    </row>
    <row r="496" spans="1:14" ht="18.75" customHeight="1" x14ac:dyDescent="0.4">
      <c r="B496" t="s">
        <v>408</v>
      </c>
      <c r="C496" s="53" t="s">
        <v>644</v>
      </c>
    </row>
    <row r="497" spans="1:14" ht="18.75" customHeight="1" x14ac:dyDescent="0.4">
      <c r="B497" t="s">
        <v>214</v>
      </c>
      <c r="C497" s="53" t="s">
        <v>644</v>
      </c>
    </row>
    <row r="498" spans="1:14" ht="18.75" customHeight="1" x14ac:dyDescent="0.4">
      <c r="B498" t="s">
        <v>644</v>
      </c>
    </row>
    <row r="499" spans="1:14" ht="18.75" customHeight="1" x14ac:dyDescent="0.4">
      <c r="A499" t="s">
        <v>178</v>
      </c>
      <c r="B499" t="s">
        <v>179</v>
      </c>
      <c r="D499" s="69" t="str">
        <f>回答シート!C442</f>
        <v>選択</v>
      </c>
      <c r="E499" s="58"/>
      <c r="F499" s="58"/>
      <c r="G499" s="58"/>
      <c r="K499" s="58"/>
    </row>
    <row r="500" spans="1:14" ht="18.75" customHeight="1" x14ac:dyDescent="0.4">
      <c r="B500" t="s">
        <v>228</v>
      </c>
      <c r="D500" s="3" t="str">
        <f>IF($D499=$B500,1,"")</f>
        <v/>
      </c>
      <c r="E500" s="3" t="str">
        <f>IF($D499=B501,1,"")</f>
        <v/>
      </c>
      <c r="F500" s="3" t="str">
        <f>IF(D499=B502,1,"")</f>
        <v/>
      </c>
      <c r="G500" s="78">
        <f>IF(D499=B503,1,"")</f>
        <v>1</v>
      </c>
    </row>
    <row r="501" spans="1:14" s="26" customFormat="1" ht="18.75" customHeight="1" x14ac:dyDescent="0.4">
      <c r="A501"/>
      <c r="B501" t="s">
        <v>229</v>
      </c>
      <c r="C501" s="53"/>
      <c r="D501"/>
      <c r="E501"/>
      <c r="F501"/>
      <c r="G501"/>
      <c r="H501"/>
      <c r="I501"/>
      <c r="J501"/>
      <c r="K501"/>
      <c r="L501"/>
      <c r="M501" s="58"/>
      <c r="N501" s="72"/>
    </row>
    <row r="502" spans="1:14" ht="18.75" customHeight="1" x14ac:dyDescent="0.4">
      <c r="B502" t="s">
        <v>230</v>
      </c>
    </row>
    <row r="503" spans="1:14" ht="18.75" customHeight="1" x14ac:dyDescent="0.4">
      <c r="B503" t="s">
        <v>644</v>
      </c>
    </row>
    <row r="504" spans="1:14" s="26" customFormat="1" ht="18.75" customHeight="1" x14ac:dyDescent="0.4">
      <c r="A504" s="24" t="s">
        <v>181</v>
      </c>
      <c r="D504" s="26" t="s">
        <v>215</v>
      </c>
      <c r="E504" s="26" t="str">
        <f>回答シート!D447</f>
        <v>問13-3-(1)（記述141）</v>
      </c>
      <c r="F504" s="26" t="str">
        <f>回答シート!D448</f>
        <v>問13-3-(1)（記述142）</v>
      </c>
      <c r="N504" s="73"/>
    </row>
    <row r="506" spans="1:14" ht="18.75" customHeight="1" x14ac:dyDescent="0.4">
      <c r="A506" s="25" t="s">
        <v>182</v>
      </c>
      <c r="D506" s="26" t="s">
        <v>215</v>
      </c>
      <c r="E506" t="str">
        <f>回答シート!D451</f>
        <v>問13-4（記述143）</v>
      </c>
    </row>
    <row r="508" spans="1:14" ht="18.75" customHeight="1" x14ac:dyDescent="0.4">
      <c r="A508" s="25" t="s">
        <v>184</v>
      </c>
      <c r="D508" s="26" t="s">
        <v>215</v>
      </c>
      <c r="E508" t="str">
        <f>回答シート!D454</f>
        <v>問13-5（記述144）</v>
      </c>
    </row>
    <row r="510" spans="1:14" ht="18.75" customHeight="1" x14ac:dyDescent="0.4">
      <c r="A510" s="26" t="s">
        <v>185</v>
      </c>
      <c r="B510" s="26"/>
      <c r="C510" s="26"/>
      <c r="D510" s="26" t="s">
        <v>215</v>
      </c>
      <c r="E510" s="26" t="str">
        <f>回答シート!D458</f>
        <v>問13-6（記述145）</v>
      </c>
      <c r="F510" s="26"/>
      <c r="G510" s="26"/>
      <c r="H510" s="26"/>
      <c r="I510" s="26"/>
      <c r="J510" s="26"/>
      <c r="K510" s="26"/>
      <c r="L510" s="26"/>
      <c r="M510" s="26"/>
      <c r="N510" s="73"/>
    </row>
    <row r="512" spans="1:14" ht="18.75" customHeight="1" x14ac:dyDescent="0.4">
      <c r="A512" s="1" t="s">
        <v>188</v>
      </c>
      <c r="B512" s="1" t="s">
        <v>409</v>
      </c>
      <c r="C512" s="1"/>
    </row>
    <row r="513" spans="1:14" ht="18.75" customHeight="1" x14ac:dyDescent="0.4">
      <c r="A513" t="s">
        <v>190</v>
      </c>
      <c r="B513" t="s">
        <v>193</v>
      </c>
      <c r="D513" s="69" t="str">
        <f>回答シート!C462</f>
        <v>選択</v>
      </c>
      <c r="E513" s="58"/>
      <c r="F513" s="58"/>
      <c r="G513" s="58"/>
      <c r="H513" s="58"/>
      <c r="I513" s="58" t="s">
        <v>215</v>
      </c>
      <c r="K513" t="s">
        <v>215</v>
      </c>
    </row>
    <row r="514" spans="1:14" ht="18.75" customHeight="1" x14ac:dyDescent="0.4">
      <c r="B514" t="s">
        <v>410</v>
      </c>
      <c r="D514" s="3" t="str">
        <f>IF($D513=$B514,1,"")</f>
        <v/>
      </c>
      <c r="E514" s="3" t="str">
        <f>IF($D513=B515,1,"")</f>
        <v/>
      </c>
      <c r="F514" s="3" t="str">
        <f>IF(D513=B516,1,"")</f>
        <v/>
      </c>
      <c r="G514" s="3" t="str">
        <f>IF(D513=B517,1,"")</f>
        <v/>
      </c>
      <c r="H514" s="3" t="str">
        <f>IF(D513=B518,1,"")</f>
        <v/>
      </c>
      <c r="I514" t="str">
        <f>回答シート!D468</f>
        <v>問14-1（記述146）</v>
      </c>
      <c r="J514" s="3" t="str">
        <f>IF(D513=B519,1,"")</f>
        <v/>
      </c>
      <c r="K514" s="58" t="str">
        <f>回答シート!D469</f>
        <v>問14-1（記述147）</v>
      </c>
      <c r="L514" s="78">
        <f>IF(D513=B520,1,"")</f>
        <v>1</v>
      </c>
    </row>
    <row r="515" spans="1:14" ht="18.75" customHeight="1" x14ac:dyDescent="0.4">
      <c r="B515" t="s">
        <v>412</v>
      </c>
    </row>
    <row r="516" spans="1:14" ht="18.75" customHeight="1" x14ac:dyDescent="0.4">
      <c r="B516" t="s">
        <v>413</v>
      </c>
    </row>
    <row r="517" spans="1:14" ht="18.75" customHeight="1" x14ac:dyDescent="0.4">
      <c r="B517" t="s">
        <v>414</v>
      </c>
    </row>
    <row r="518" spans="1:14" ht="18.75" customHeight="1" x14ac:dyDescent="0.4">
      <c r="B518" t="s">
        <v>411</v>
      </c>
    </row>
    <row r="519" spans="1:14" ht="18.75" customHeight="1" x14ac:dyDescent="0.4">
      <c r="B519" t="s">
        <v>239</v>
      </c>
    </row>
    <row r="520" spans="1:14" ht="18.75" customHeight="1" x14ac:dyDescent="0.4">
      <c r="B520" t="s">
        <v>644</v>
      </c>
    </row>
    <row r="521" spans="1:14" ht="18.75" customHeight="1" x14ac:dyDescent="0.4">
      <c r="A521" t="s">
        <v>191</v>
      </c>
      <c r="B521" t="s">
        <v>194</v>
      </c>
      <c r="D521" s="69" t="str">
        <f>回答シート!C472</f>
        <v>選択</v>
      </c>
      <c r="E521" s="58"/>
      <c r="F521" s="58"/>
    </row>
    <row r="522" spans="1:14" ht="18.75" customHeight="1" x14ac:dyDescent="0.4">
      <c r="B522" t="s">
        <v>417</v>
      </c>
      <c r="D522" s="3" t="str">
        <f>IF($D521=$B522,1,"")</f>
        <v/>
      </c>
      <c r="E522" s="3" t="str">
        <f>IF($D521=B523,1,"")</f>
        <v/>
      </c>
      <c r="F522" s="3">
        <f>IF(D521=B524,1,"")</f>
        <v>1</v>
      </c>
    </row>
    <row r="523" spans="1:14" ht="18.75" customHeight="1" x14ac:dyDescent="0.4">
      <c r="B523" t="s">
        <v>418</v>
      </c>
    </row>
    <row r="524" spans="1:14" ht="18.75" customHeight="1" x14ac:dyDescent="0.4">
      <c r="B524" t="s">
        <v>644</v>
      </c>
    </row>
    <row r="525" spans="1:14" ht="18.75" customHeight="1" x14ac:dyDescent="0.4">
      <c r="A525" s="24" t="s">
        <v>192</v>
      </c>
      <c r="B525" s="26"/>
      <c r="C525" s="26"/>
      <c r="D525" s="26" t="s">
        <v>215</v>
      </c>
      <c r="E525" s="26" t="str">
        <f>回答シート!D476</f>
        <v>問14-1-(2)（記述148）</v>
      </c>
      <c r="F525" s="26"/>
      <c r="G525" s="26"/>
      <c r="H525" s="26"/>
      <c r="I525" s="26"/>
      <c r="J525" s="26"/>
      <c r="K525" s="26"/>
      <c r="L525" s="26"/>
      <c r="M525" s="26"/>
      <c r="N525" s="73"/>
    </row>
    <row r="526" spans="1:14" ht="18.75" customHeight="1" x14ac:dyDescent="0.4">
      <c r="A526" s="23"/>
      <c r="B526" s="23"/>
      <c r="C526" s="23"/>
      <c r="D526" s="23"/>
    </row>
    <row r="528" spans="1:14" ht="18.75" customHeight="1" x14ac:dyDescent="0.4">
      <c r="A528" s="26" t="s">
        <v>196</v>
      </c>
      <c r="B528" s="26"/>
      <c r="C528" s="26"/>
      <c r="D528" s="26" t="s">
        <v>215</v>
      </c>
      <c r="E528" s="26" t="str">
        <f>回答シート!C480</f>
        <v>問_その他（記述149）</v>
      </c>
      <c r="F528" s="26"/>
      <c r="G528" s="26"/>
      <c r="H528" s="26"/>
      <c r="I528" s="26"/>
      <c r="J528" s="26"/>
      <c r="K528" s="26"/>
      <c r="L528" s="26"/>
      <c r="M528" s="26"/>
      <c r="N528" s="73"/>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回答シート</vt:lpstr>
      <vt:lpstr>確認・印刷用</vt:lpstr>
      <vt:lpstr>確認・印刷用 (問5-2)</vt:lpstr>
      <vt:lpstr>集計</vt:lpstr>
      <vt:lpstr>回答シートA</vt:lpstr>
      <vt:lpstr>回答シート!Print_Area</vt:lpstr>
      <vt:lpstr>確認・印刷用!Print_Area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posapc14</cp:lastModifiedBy>
  <cp:lastPrinted>2022-09-20T04:23:48Z</cp:lastPrinted>
  <dcterms:created xsi:type="dcterms:W3CDTF">2022-07-06T04:37:09Z</dcterms:created>
  <dcterms:modified xsi:type="dcterms:W3CDTF">2022-09-20T05:07:00Z</dcterms:modified>
</cp:coreProperties>
</file>