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posa01\Company_new\令和5年度\03企画\07_150周年事業\02_講演会\実施要領\HP\"/>
    </mc:Choice>
  </mc:AlternateContent>
  <xr:revisionPtr revIDLastSave="0" documentId="13_ncr:1_{179CF502-2636-4667-977F-7891266DD5DF}" xr6:coauthVersionLast="47" xr6:coauthVersionMax="47" xr10:uidLastSave="{00000000-0000-0000-0000-000000000000}"/>
  <bookViews>
    <workbookView xWindow="1275" yWindow="120" windowWidth="21390" windowHeight="1548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'受付総合（リンク元）'!$A$1:$AI$6</definedName>
    <definedName name="_xlnm.Print_Area" localSheetId="1">'受付総合（リンク元）'!$A$1:$AM$7</definedName>
    <definedName name="_xlnm.Print_Area" localSheetId="0">申込書!$B$2:$L$46</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 i="2" l="1"/>
  <c r="R4" i="2"/>
  <c r="R5" i="2"/>
  <c r="R6" i="2"/>
  <c r="R7" i="2"/>
  <c r="R2" i="2"/>
  <c r="N15" i="1"/>
  <c r="M5" i="2" s="1"/>
  <c r="O15" i="1"/>
  <c r="N4" i="2" s="1"/>
  <c r="M2" i="2" l="1"/>
  <c r="M6" i="2"/>
  <c r="M7" i="2"/>
  <c r="M3" i="2"/>
  <c r="M4" i="2"/>
  <c r="N5" i="2"/>
  <c r="N2" i="2"/>
  <c r="N3" i="2"/>
  <c r="N6" i="2"/>
  <c r="N7" i="2"/>
  <c r="Q15" i="1" l="1"/>
  <c r="AG2" i="2" l="1"/>
  <c r="AG3" i="2"/>
  <c r="AG4" i="2"/>
  <c r="AG5" i="2"/>
  <c r="AG6" i="2"/>
  <c r="AG7" i="2"/>
  <c r="J7" i="2"/>
  <c r="J6" i="2"/>
  <c r="J5" i="2"/>
  <c r="J4" i="2"/>
  <c r="J3" i="2"/>
  <c r="AM3" i="2"/>
  <c r="AM4" i="2"/>
  <c r="AM5" i="2"/>
  <c r="AM6" i="2"/>
  <c r="AM7" i="2"/>
  <c r="AL3" i="2"/>
  <c r="AL4" i="2"/>
  <c r="AL5" i="2"/>
  <c r="AL6" i="2"/>
  <c r="AL7" i="2"/>
  <c r="AM2" i="2"/>
  <c r="AL2" i="2"/>
  <c r="Y7" i="2"/>
  <c r="Z7" i="2"/>
  <c r="Z6" i="2"/>
  <c r="O3" i="2"/>
  <c r="O4" i="2"/>
  <c r="O5" i="2"/>
  <c r="O6" i="2"/>
  <c r="O7" i="2"/>
  <c r="U7" i="2"/>
  <c r="U6" i="2"/>
  <c r="T7" i="2"/>
  <c r="T6" i="2"/>
  <c r="D3" i="2"/>
  <c r="D4" i="2"/>
  <c r="D5" i="2"/>
  <c r="D6" i="2"/>
  <c r="D7" i="2"/>
  <c r="D2" i="2"/>
  <c r="F3" i="2"/>
  <c r="F4" i="2"/>
  <c r="F5" i="2"/>
  <c r="F6" i="2"/>
  <c r="F7" i="2"/>
  <c r="F2" i="2"/>
  <c r="E2" i="2"/>
  <c r="E3" i="2"/>
  <c r="E4" i="2"/>
  <c r="E5" i="2"/>
  <c r="E6" i="2"/>
  <c r="E7" i="2"/>
  <c r="H7" i="2"/>
  <c r="H6" i="2"/>
  <c r="AB4" i="2"/>
  <c r="AB5" i="2"/>
  <c r="AB6" i="2"/>
  <c r="AB7" i="2"/>
  <c r="AB2" i="2"/>
  <c r="AB3" i="2"/>
  <c r="V7" i="2"/>
  <c r="V6" i="2"/>
  <c r="V2" i="2"/>
  <c r="V3" i="2"/>
  <c r="V4" i="2"/>
  <c r="V5" i="2"/>
  <c r="Q3" i="2"/>
  <c r="Q4" i="2"/>
  <c r="Q5" i="2"/>
  <c r="Q6" i="2"/>
  <c r="Q7" i="2"/>
  <c r="Q2" i="2"/>
  <c r="P3" i="2"/>
  <c r="P4" i="2"/>
  <c r="P5" i="2"/>
  <c r="P6" i="2"/>
  <c r="P7" i="2"/>
  <c r="L7" i="2"/>
  <c r="K7" i="2"/>
  <c r="I7" i="2"/>
  <c r="C7" i="2"/>
  <c r="C6" i="2"/>
  <c r="B7" i="2"/>
  <c r="B6" i="2"/>
  <c r="P2" i="2"/>
  <c r="Z5" i="2"/>
  <c r="Z4" i="2"/>
  <c r="Z3" i="2"/>
  <c r="Z2" i="2"/>
  <c r="Y6" i="2"/>
  <c r="Y5" i="2"/>
  <c r="Y4" i="2"/>
  <c r="Y3" i="2"/>
  <c r="Y2" i="2"/>
  <c r="B5" i="2"/>
  <c r="B4" i="2"/>
  <c r="B3" i="2"/>
  <c r="B2" i="2"/>
  <c r="C5" i="2"/>
  <c r="C4" i="2"/>
  <c r="C3" i="2"/>
  <c r="C2" i="2"/>
  <c r="H5" i="2"/>
  <c r="H4" i="2"/>
  <c r="H2" i="2" s="1"/>
  <c r="H3" i="2"/>
  <c r="I6" i="2"/>
  <c r="I5" i="2"/>
  <c r="I4" i="2"/>
  <c r="I3" i="2"/>
  <c r="I2" i="2"/>
  <c r="K6" i="2"/>
  <c r="K5" i="2"/>
  <c r="K4" i="2"/>
  <c r="K3" i="2"/>
  <c r="K2" i="2"/>
  <c r="J2" i="2"/>
  <c r="L6" i="2"/>
  <c r="L5" i="2"/>
  <c r="L4" i="2"/>
  <c r="L3" i="2"/>
  <c r="L2" i="2"/>
  <c r="U5" i="2"/>
  <c r="U4" i="2"/>
  <c r="U3" i="2"/>
  <c r="U2" i="2"/>
  <c r="T5" i="2"/>
  <c r="T4" i="2"/>
  <c r="T3" i="2"/>
  <c r="T2" i="2"/>
  <c r="AD5" i="2" l="1"/>
  <c r="X5" i="2"/>
  <c r="AC5" i="2" s="1"/>
  <c r="AD4" i="2"/>
  <c r="X4" i="2"/>
  <c r="AD6" i="2"/>
  <c r="X6" i="2"/>
  <c r="AC6" i="2" s="1"/>
  <c r="AD2" i="2"/>
  <c r="X2" i="2"/>
  <c r="AC2" i="2" s="1"/>
  <c r="AD7" i="2"/>
  <c r="X7" i="2"/>
  <c r="AC7" i="2" s="1"/>
  <c r="AD3" i="2"/>
  <c r="X3" i="2"/>
  <c r="AC3" i="2" s="1"/>
  <c r="AC4" i="2"/>
  <c r="AH5" i="2"/>
  <c r="AH4" i="2"/>
  <c r="AH2" i="2"/>
  <c r="AK3" i="2"/>
  <c r="AK7" i="2"/>
  <c r="AH6" i="2"/>
  <c r="AK2" i="2"/>
  <c r="AI2" i="2"/>
  <c r="AI7" i="2"/>
  <c r="AI6" i="2"/>
  <c r="AI5" i="2"/>
  <c r="AI4" i="2"/>
  <c r="AI3" i="2"/>
  <c r="AH7" i="2"/>
  <c r="AH3" i="2"/>
  <c r="AK4" i="2"/>
  <c r="AK6" i="2"/>
  <c r="AK5" i="2"/>
  <c r="O2" i="2" l="1"/>
</calcChain>
</file>

<file path=xl/sharedStrings.xml><?xml version="1.0" encoding="utf-8"?>
<sst xmlns="http://schemas.openxmlformats.org/spreadsheetml/2006/main" count="156" uniqueCount="133">
  <si>
    <t>住　　所</t>
  </si>
  <si>
    <t>郵便番号</t>
  </si>
  <si>
    <t>団体名・会社名</t>
  </si>
  <si>
    <t>申込ご担当者名</t>
  </si>
  <si>
    <t>氏名</t>
    <rPh sb="0" eb="2">
      <t>フリガナ</t>
    </rPh>
    <phoneticPr fontId="3" alignment="distributed"/>
  </si>
  <si>
    <t>tel／fax</t>
  </si>
  <si>
    <t>／e-mail</t>
  </si>
  <si>
    <t>tel</t>
  </si>
  <si>
    <t>fax</t>
  </si>
  <si>
    <t>e-mail</t>
  </si>
  <si>
    <t>■参加者</t>
  </si>
  <si>
    <t>参加者所属部課</t>
  </si>
  <si>
    <t>役　職</t>
  </si>
  <si>
    <t>氏　　　名</t>
    <rPh sb="0" eb="1">
      <t>フリ</t>
    </rPh>
    <rPh sb="4" eb="5">
      <t>ガナ</t>
    </rPh>
    <phoneticPr fontId="3" alignment="distributed"/>
  </si>
  <si>
    <r>
      <t>●備　考</t>
    </r>
    <r>
      <rPr>
        <sz val="9"/>
        <color indexed="8"/>
        <rFont val="ＭＳ ゴシック"/>
        <family val="3"/>
        <charset val="128"/>
      </rPr>
      <t>（※上記以外に特に必要な事項があればお知らせください。）</t>
    </r>
  </si>
  <si>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</si>
  <si>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</si>
  <si>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</si>
  <si>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2"/>
  </si>
  <si>
    <t>必要な場合の領収書宛名</t>
    <rPh sb="0" eb="2">
      <t>ヒツヨウ</t>
    </rPh>
    <rPh sb="3" eb="5">
      <t>バアイ</t>
    </rPh>
    <phoneticPr fontId="2"/>
  </si>
  <si>
    <t>可</t>
    <rPh sb="0" eb="1">
      <t>カ</t>
    </rPh>
    <phoneticPr fontId="2"/>
  </si>
  <si>
    <t>不可</t>
    <rPh sb="0" eb="2">
      <t>フカ</t>
    </rPh>
    <phoneticPr fontId="2"/>
  </si>
  <si>
    <t>●参加者名簿への掲載について
（※丸をつけて下さい）</t>
    <phoneticPr fontId="2"/>
  </si>
  <si>
    <t>申し込み日：</t>
    <phoneticPr fontId="2"/>
  </si>
  <si>
    <t>■申込者</t>
    <phoneticPr fontId="2"/>
  </si>
  <si>
    <t>番号</t>
    <rPh sb="0" eb="2">
      <t>バンゴウ</t>
    </rPh>
    <phoneticPr fontId="8"/>
  </si>
  <si>
    <t>受付日</t>
    <rPh sb="0" eb="3">
      <t>ウケツケビ</t>
    </rPh>
    <phoneticPr fontId="8"/>
  </si>
  <si>
    <t>団体名</t>
    <phoneticPr fontId="8"/>
  </si>
  <si>
    <t>都道府県</t>
    <rPh sb="0" eb="4">
      <t>トドウフケン</t>
    </rPh>
    <phoneticPr fontId="8"/>
  </si>
  <si>
    <t>住所</t>
    <rPh sb="0" eb="2">
      <t>ジュウショ</t>
    </rPh>
    <phoneticPr fontId="8"/>
  </si>
  <si>
    <t>郵便番号</t>
    <rPh sb="0" eb="4">
      <t>ユウビンバンゴウ</t>
    </rPh>
    <phoneticPr fontId="8"/>
  </si>
  <si>
    <t>申込担当所属部課</t>
    <rPh sb="0" eb="1">
      <t>モウ</t>
    </rPh>
    <rPh sb="1" eb="2">
      <t>コ</t>
    </rPh>
    <phoneticPr fontId="8"/>
  </si>
  <si>
    <t>申込担当氏名</t>
    <rPh sb="0" eb="1">
      <t>モウ</t>
    </rPh>
    <rPh sb="1" eb="2">
      <t>コ</t>
    </rPh>
    <rPh sb="2" eb="4">
      <t>タントウ</t>
    </rPh>
    <rPh sb="4" eb="6">
      <t>シメイ</t>
    </rPh>
    <phoneticPr fontId="8"/>
  </si>
  <si>
    <t>ふりがな</t>
    <phoneticPr fontId="8"/>
  </si>
  <si>
    <t>会員・
非会員</t>
    <rPh sb="0" eb="2">
      <t>カイイン</t>
    </rPh>
    <rPh sb="4" eb="7">
      <t>ヒカイイン</t>
    </rPh>
    <phoneticPr fontId="8"/>
  </si>
  <si>
    <t>種別</t>
    <rPh sb="0" eb="2">
      <t>シュベツ</t>
    </rPh>
    <phoneticPr fontId="8"/>
  </si>
  <si>
    <t>電話番号</t>
    <rPh sb="0" eb="2">
      <t>デンワ</t>
    </rPh>
    <rPh sb="2" eb="4">
      <t>バンゴウ</t>
    </rPh>
    <phoneticPr fontId="8"/>
  </si>
  <si>
    <t>ＦＡＸ番号</t>
    <rPh sb="3" eb="5">
      <t>バンゴウ</t>
    </rPh>
    <phoneticPr fontId="8"/>
  </si>
  <si>
    <t>メール</t>
    <phoneticPr fontId="8"/>
  </si>
  <si>
    <t>参加者所属</t>
    <rPh sb="0" eb="3">
      <t>サンカシャ</t>
    </rPh>
    <rPh sb="3" eb="5">
      <t>ショゾク</t>
    </rPh>
    <phoneticPr fontId="8"/>
  </si>
  <si>
    <t>参加者役職</t>
    <rPh sb="0" eb="3">
      <t>サンカシャ</t>
    </rPh>
    <rPh sb="3" eb="5">
      <t>ヤクショク</t>
    </rPh>
    <phoneticPr fontId="8"/>
  </si>
  <si>
    <t>参加者氏名</t>
    <rPh sb="0" eb="3">
      <t>サンカシャ</t>
    </rPh>
    <rPh sb="3" eb="5">
      <t>シメイ</t>
    </rPh>
    <phoneticPr fontId="8"/>
  </si>
  <si>
    <t>請求書</t>
    <rPh sb="0" eb="3">
      <t>セイキュウショ</t>
    </rPh>
    <phoneticPr fontId="8"/>
  </si>
  <si>
    <t>領収書</t>
    <rPh sb="0" eb="3">
      <t>リョウシュウショ</t>
    </rPh>
    <phoneticPr fontId="8"/>
  </si>
  <si>
    <t>備考</t>
    <rPh sb="0" eb="2">
      <t>ビコウ</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</si>
  <si>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</si>
  <si>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</si>
  <si>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</si>
  <si>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</si>
  <si>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</si>
  <si>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</si>
  <si>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名簿掲載
可否</t>
    <rPh sb="0" eb="2">
      <t>メイボ</t>
    </rPh>
    <rPh sb="2" eb="4">
      <t>ケイサイ</t>
    </rPh>
    <rPh sb="5" eb="7">
      <t>カヒ</t>
    </rPh>
    <phoneticPr fontId="8"/>
  </si>
  <si>
    <t>様</t>
    <rPh sb="0" eb="1">
      <t>サマ</t>
    </rPh>
    <phoneticPr fontId="8"/>
  </si>
  <si>
    <t>M15</t>
    <phoneticPr fontId="2"/>
  </si>
  <si>
    <t>参加形態</t>
    <rPh sb="0" eb="2">
      <t>サンカ</t>
    </rPh>
    <rPh sb="2" eb="4">
      <t>ケイタイ</t>
    </rPh>
    <phoneticPr fontId="2"/>
  </si>
  <si>
    <t>会員</t>
    <rPh sb="0" eb="2">
      <t>カイイン</t>
    </rPh>
    <phoneticPr fontId="2"/>
  </si>
  <si>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2"/>
  </si>
  <si>
    <t>人数</t>
    <rPh sb="0" eb="2">
      <t>ニンズウ</t>
    </rPh>
    <phoneticPr fontId="2"/>
  </si>
  <si>
    <t>フリガナ</t>
    <phoneticPr fontId="2"/>
  </si>
  <si>
    <t>所属部課役職</t>
    <rPh sb="4" eb="6">
      <t>ヤクショク</t>
    </rPh>
    <phoneticPr fontId="2"/>
  </si>
  <si>
    <t>①</t>
    <phoneticPr fontId="2"/>
  </si>
  <si>
    <t>②</t>
    <phoneticPr fontId="2"/>
  </si>
  <si>
    <t>③</t>
    <phoneticPr fontId="2"/>
  </si>
  <si>
    <t>④</t>
    <phoneticPr fontId="2"/>
  </si>
  <si>
    <t>⑤</t>
    <phoneticPr fontId="2"/>
  </si>
  <si>
    <t>⑥</t>
    <phoneticPr fontId="2"/>
  </si>
  <si>
    <t>協会使用欄</t>
    <rPh sb="0" eb="2">
      <t>キョウカイ</t>
    </rPh>
    <rPh sb="2" eb="4">
      <t>シヨウ</t>
    </rPh>
    <rPh sb="4" eb="5">
      <t>ラン</t>
    </rPh>
    <phoneticPr fontId="2"/>
  </si>
  <si>
    <t>連　　絡　　先</t>
    <rPh sb="0" eb="1">
      <t>レン</t>
    </rPh>
    <rPh sb="3" eb="4">
      <t>ラク</t>
    </rPh>
    <rPh sb="6" eb="7">
      <t>サキ</t>
    </rPh>
    <phoneticPr fontId="2"/>
  </si>
  <si>
    <t>会場</t>
    <rPh sb="0" eb="2">
      <t>カイジョウ</t>
    </rPh>
    <phoneticPr fontId="2"/>
  </si>
  <si>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2"/>
  </si>
  <si>
    <t>開始</t>
    <rPh sb="0" eb="2">
      <t>カイシ</t>
    </rPh>
    <phoneticPr fontId="2"/>
  </si>
  <si>
    <t>WEB配信</t>
    <rPh sb="3" eb="5">
      <t>ハイシン</t>
    </rPh>
    <phoneticPr fontId="2"/>
  </si>
  <si>
    <t>参加証
会場</t>
    <rPh sb="0" eb="3">
      <t>サンカショウ</t>
    </rPh>
    <rPh sb="4" eb="6">
      <t>カイジョウ</t>
    </rPh>
    <phoneticPr fontId="2"/>
  </si>
  <si>
    <t>参加証
住所</t>
    <rPh sb="4" eb="6">
      <t>ジュウショ</t>
    </rPh>
    <phoneticPr fontId="2"/>
  </si>
  <si>
    <t>参加証送付日
入力</t>
    <rPh sb="0" eb="2">
      <t>サンカ</t>
    </rPh>
    <rPh sb="2" eb="3">
      <t>ショウ</t>
    </rPh>
    <rPh sb="3" eb="5">
      <t>ソウフ</t>
    </rPh>
    <rPh sb="5" eb="6">
      <t>ビ</t>
    </rPh>
    <rPh sb="7" eb="9">
      <t>ニュウリョク</t>
    </rPh>
    <phoneticPr fontId="8"/>
  </si>
  <si>
    <t>入金日
入力</t>
    <rPh sb="0" eb="2">
      <t>ニュウキン</t>
    </rPh>
    <rPh sb="2" eb="3">
      <t>ビ</t>
    </rPh>
    <rPh sb="4" eb="6">
      <t>ニュウリョク</t>
    </rPh>
    <phoneticPr fontId="8"/>
  </si>
  <si>
    <t>入金額
入力</t>
    <rPh sb="0" eb="2">
      <t>ニュウキン</t>
    </rPh>
    <rPh sb="2" eb="3">
      <t>ガク</t>
    </rPh>
    <rPh sb="4" eb="6">
      <t>ニュウリョク</t>
    </rPh>
    <phoneticPr fontId="8"/>
  </si>
  <si>
    <t>請求額
計算用</t>
    <rPh sb="0" eb="3">
      <t>セイキュウガク</t>
    </rPh>
    <rPh sb="4" eb="7">
      <t>ケイサンヨウ</t>
    </rPh>
    <phoneticPr fontId="2"/>
  </si>
  <si>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</si>
  <si>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2"/>
  </si>
  <si>
    <t>●領収書は、講習会開催後に、振込確認済の方に郵送いたします。</t>
    <rPh sb="6" eb="9">
      <t>コウシュウカイ</t>
    </rPh>
    <phoneticPr fontId="2"/>
  </si>
  <si>
    <t>資料送付
郵便番号</t>
    <rPh sb="0" eb="2">
      <t>シリョウ</t>
    </rPh>
    <rPh sb="2" eb="4">
      <t>ソウフ</t>
    </rPh>
    <rPh sb="5" eb="9">
      <t>ユウビンバンゴウ</t>
    </rPh>
    <phoneticPr fontId="2"/>
  </si>
  <si>
    <t>資料送付
住所</t>
    <rPh sb="0" eb="2">
      <t>シリョウ</t>
    </rPh>
    <rPh sb="2" eb="4">
      <t>ソウフ</t>
    </rPh>
    <rPh sb="5" eb="7">
      <t>ジュウショ</t>
    </rPh>
    <phoneticPr fontId="2"/>
  </si>
  <si>
    <t>●申し込み・問合せ先：（一社）日本公園緑地協会　多田、飯窪</t>
    <rPh sb="27" eb="29">
      <t>イイクボ</t>
    </rPh>
    <phoneticPr fontId="2"/>
  </si>
  <si>
    <t>協会使用</t>
    <rPh sb="0" eb="2">
      <t>キョウカイ</t>
    </rPh>
    <rPh sb="2" eb="4">
      <t>シヨウ</t>
    </rPh>
    <phoneticPr fontId="2"/>
  </si>
  <si>
    <t>必要</t>
    <rPh sb="0" eb="2">
      <t>ヒツヨウ</t>
    </rPh>
    <phoneticPr fontId="2"/>
  </si>
  <si>
    <t>不要</t>
    <rPh sb="0" eb="2">
      <t>フヨウ</t>
    </rPh>
    <phoneticPr fontId="2"/>
  </si>
  <si>
    <t>必要・不要 選択</t>
    <rPh sb="0" eb="2">
      <t>ヒツヨウ</t>
    </rPh>
    <rPh sb="3" eb="5">
      <t>フヨウ</t>
    </rPh>
    <rPh sb="6" eb="8">
      <t>センタク</t>
    </rPh>
    <phoneticPr fontId="2"/>
  </si>
  <si>
    <t>（配信開始予定　開会２０分前）</t>
    <rPh sb="1" eb="3">
      <t>ハイシン</t>
    </rPh>
    <rPh sb="5" eb="7">
      <t>ヨテイ</t>
    </rPh>
    <rPh sb="8" eb="10">
      <t>カイカイ</t>
    </rPh>
    <rPh sb="12" eb="14">
      <t>フンマエ</t>
    </rPh>
    <phoneticPr fontId="2"/>
  </si>
  <si>
    <t>参加証
部屋</t>
    <rPh sb="0" eb="3">
      <t>サンカショウ</t>
    </rPh>
    <rPh sb="4" eb="6">
      <t>ヘヤ</t>
    </rPh>
    <phoneticPr fontId="2"/>
  </si>
  <si>
    <t>部屋</t>
    <rPh sb="0" eb="2">
      <t>ヘヤ</t>
    </rPh>
    <phoneticPr fontId="2"/>
  </si>
  <si>
    <t>住所</t>
    <rPh sb="0" eb="2">
      <t>ジュウショ</t>
    </rPh>
    <phoneticPr fontId="2"/>
  </si>
  <si>
    <t>参加証
-</t>
    <rPh sb="0" eb="3">
      <t>サンカショウ</t>
    </rPh>
    <phoneticPr fontId="2"/>
  </si>
  <si>
    <t>法人</t>
    <rPh sb="0" eb="2">
      <t>ホウジン</t>
    </rPh>
    <phoneticPr fontId="2"/>
  </si>
  <si>
    <t>個人</t>
    <rPh sb="0" eb="2">
      <t>コジン</t>
    </rPh>
    <phoneticPr fontId="2"/>
  </si>
  <si>
    <t>賛助</t>
    <rPh sb="0" eb="2">
      <t>サンジョ</t>
    </rPh>
    <phoneticPr fontId="2"/>
  </si>
  <si>
    <t>非会員</t>
    <rPh sb="0" eb="3">
      <t>ヒカイイン</t>
    </rPh>
    <phoneticPr fontId="2"/>
  </si>
  <si>
    <t>（メールのトラブル等により、申込書が事務局に届いていない場合があります）</t>
    <phoneticPr fontId="2"/>
  </si>
  <si>
    <t>参加申込書</t>
    <phoneticPr fontId="2"/>
  </si>
  <si>
    <t>〇</t>
    <phoneticPr fontId="2"/>
  </si>
  <si>
    <r>
      <t xml:space="preserve">会員
</t>
    </r>
    <r>
      <rPr>
        <sz val="8"/>
        <color rgb="FF000000"/>
        <rFont val="ＭＳ ゴシック"/>
        <family val="3"/>
        <charset val="128"/>
      </rPr>
      <t>(※対象種別に〇をつけてください)</t>
    </r>
    <rPh sb="5" eb="7">
      <t>タイショウ</t>
    </rPh>
    <rPh sb="7" eb="9">
      <t>シュベツ</t>
    </rPh>
    <phoneticPr fontId="2"/>
  </si>
  <si>
    <r>
      <t xml:space="preserve">非会員
</t>
    </r>
    <r>
      <rPr>
        <sz val="8"/>
        <color rgb="FF000000"/>
        <rFont val="ＭＳ ゴシック"/>
        <family val="3"/>
        <charset val="128"/>
      </rPr>
      <t>(※右の欄に〇をつけてください)</t>
    </r>
    <rPh sb="0" eb="1">
      <t>ヒ</t>
    </rPh>
    <rPh sb="1" eb="3">
      <t>カイイン</t>
    </rPh>
    <rPh sb="6" eb="7">
      <t>ミギ</t>
    </rPh>
    <rPh sb="8" eb="9">
      <t>ラン</t>
    </rPh>
    <phoneticPr fontId="2"/>
  </si>
  <si>
    <t>WEB</t>
    <phoneticPr fontId="2"/>
  </si>
  <si>
    <t>公共団体</t>
    <rPh sb="0" eb="4">
      <t>コウキョウダンタイ</t>
    </rPh>
    <phoneticPr fontId="2"/>
  </si>
  <si>
    <t>種別選択</t>
    <rPh sb="0" eb="2">
      <t>シュベツ</t>
    </rPh>
    <rPh sb="2" eb="4">
      <t>センタク</t>
    </rPh>
    <phoneticPr fontId="39"/>
  </si>
  <si>
    <t>名簿掲載</t>
    <rPh sb="0" eb="2">
      <t>メイボ</t>
    </rPh>
    <rPh sb="2" eb="4">
      <t>ケイサイ</t>
    </rPh>
    <phoneticPr fontId="39"/>
  </si>
  <si>
    <t>領収書</t>
    <rPh sb="0" eb="3">
      <t>リョウシュウショ</t>
    </rPh>
    <phoneticPr fontId="39"/>
  </si>
  <si>
    <t>会員・非会員</t>
    <rPh sb="0" eb="2">
      <t>カイイン</t>
    </rPh>
    <rPh sb="3" eb="6">
      <t>ヒカイイン</t>
    </rPh>
    <phoneticPr fontId="39"/>
  </si>
  <si>
    <t>種別確定</t>
    <rPh sb="0" eb="2">
      <t>シュベツ</t>
    </rPh>
    <rPh sb="2" eb="4">
      <t>カクテイ</t>
    </rPh>
    <phoneticPr fontId="39"/>
  </si>
  <si>
    <t>参加形態</t>
    <rPh sb="0" eb="4">
      <t>サンカケイタイ</t>
    </rPh>
    <phoneticPr fontId="39"/>
  </si>
  <si>
    <t>非会員</t>
    <rPh sb="0" eb="3">
      <t>ヒカイイン</t>
    </rPh>
    <phoneticPr fontId="39"/>
  </si>
  <si>
    <t>ふりがな</t>
    <phoneticPr fontId="2"/>
  </si>
  <si>
    <t>送付先種別</t>
    <rPh sb="0" eb="5">
      <t>ソウフサキシュベツ</t>
    </rPh>
    <phoneticPr fontId="39"/>
  </si>
  <si>
    <t>勤務先</t>
    <rPh sb="0" eb="3">
      <t>キンムサキ</t>
    </rPh>
    <phoneticPr fontId="39"/>
  </si>
  <si>
    <t>個人宅</t>
    <rPh sb="0" eb="3">
      <t>コジンタク</t>
    </rPh>
    <phoneticPr fontId="39"/>
  </si>
  <si>
    <t>令和　　　年　 　月　　　日</t>
    <rPh sb="0" eb="2">
      <t>レイワ</t>
    </rPh>
    <rPh sb="5" eb="6">
      <t>ネン</t>
    </rPh>
    <rPh sb="9" eb="10">
      <t>ガツ</t>
    </rPh>
    <rPh sb="13" eb="14">
      <t>ニチ</t>
    </rPh>
    <phoneticPr fontId="2"/>
  </si>
  <si>
    <t>WEB</t>
    <phoneticPr fontId="2"/>
  </si>
  <si>
    <t>｢都市公園制度制定150周年及び関東大震災100年｣ 講演会</t>
    <rPh sb="1" eb="3">
      <t>トシ</t>
    </rPh>
    <rPh sb="3" eb="5">
      <t>コウエン</t>
    </rPh>
    <rPh sb="5" eb="7">
      <t>セイド</t>
    </rPh>
    <rPh sb="7" eb="9">
      <t>セイテイ</t>
    </rPh>
    <rPh sb="12" eb="14">
      <t>シュウネン</t>
    </rPh>
    <rPh sb="14" eb="15">
      <t>オヨ</t>
    </rPh>
    <rPh sb="16" eb="21">
      <t>カントウダイシンサイ</t>
    </rPh>
    <rPh sb="24" eb="25">
      <t>ネン</t>
    </rPh>
    <rPh sb="27" eb="30">
      <t>コウエンカイ</t>
    </rPh>
    <phoneticPr fontId="2"/>
  </si>
  <si>
    <t>～しなやかな国土形成の基盤‟みどり”と 公園緑地～</t>
    <phoneticPr fontId="2"/>
  </si>
  <si>
    <t>●領収書　：（非会員のみ）</t>
    <phoneticPr fontId="2"/>
  </si>
  <si>
    <r>
      <t>配信開始：１３：５</t>
    </r>
    <r>
      <rPr>
        <sz val="11"/>
        <color theme="1"/>
        <rFont val="游ゴシック"/>
        <family val="3"/>
        <charset val="128"/>
      </rPr>
      <t>０</t>
    </r>
    <r>
      <rPr>
        <sz val="11"/>
        <color theme="1"/>
        <rFont val="游ゴシック"/>
        <family val="3"/>
        <charset val="128"/>
        <scheme val="minor"/>
      </rPr>
      <t>～</t>
    </r>
    <rPh sb="0" eb="2">
      <t>ハイシン</t>
    </rPh>
    <rPh sb="2" eb="4">
      <t>カイシ</t>
    </rPh>
    <phoneticPr fontId="2"/>
  </si>
  <si>
    <t>R5-150th01-</t>
  </si>
  <si>
    <t>R5-150th01-</t>
    <phoneticPr fontId="2"/>
  </si>
  <si>
    <t>※お申し込み頂いた個人情報は、参加者名簿及び受付簿作成等当講演会の業務及び、当協会からの今後の各種講習会等のご案内に使用させていただき、他の目的としては使用いたしません。</t>
    <rPh sb="29" eb="32">
      <t>コウエンカイ</t>
    </rPh>
    <rPh sb="52" eb="53">
      <t>トウ</t>
    </rPh>
    <phoneticPr fontId="2"/>
  </si>
  <si>
    <t>申し込みを受理した方には受付票をメールで送付いたします。
非会員の方には受付票・請求書をメールで送付いたします。請求書の原本が必要な場合は、備考欄に「原本送付」とご記入ください。</t>
    <rPh sb="12" eb="15">
      <t>ウケツケヒョウ</t>
    </rPh>
    <rPh sb="29" eb="32">
      <t>ヒカイイン</t>
    </rPh>
    <rPh sb="33" eb="34">
      <t>カタ</t>
    </rPh>
    <rPh sb="36" eb="39">
      <t>ウケツケヒョウ</t>
    </rPh>
    <rPh sb="40" eb="43">
      <t>セイキュウショ</t>
    </rPh>
    <rPh sb="48" eb="50">
      <t>ソウフ</t>
    </rPh>
    <rPh sb="56" eb="59">
      <t>セイキュウショ</t>
    </rPh>
    <rPh sb="60" eb="62">
      <t>ゲンポン</t>
    </rPh>
    <rPh sb="63" eb="65">
      <t>ヒツヨウ</t>
    </rPh>
    <rPh sb="66" eb="68">
      <t>バアイ</t>
    </rPh>
    <rPh sb="70" eb="72">
      <t>ビコウ</t>
    </rPh>
    <rPh sb="72" eb="73">
      <t>ラン</t>
    </rPh>
    <rPh sb="75" eb="77">
      <t>ゲンポン</t>
    </rPh>
    <rPh sb="77" eb="79">
      <t>ソウフ</t>
    </rPh>
    <rPh sb="82" eb="84">
      <t>キニュウ</t>
    </rPh>
    <phoneticPr fontId="2"/>
  </si>
  <si>
    <t>●非会員の場合は、参加証に記載の指定日までに指定の振込先にお振り込みください。</t>
    <rPh sb="1" eb="4">
      <t>ヒカイイン</t>
    </rPh>
    <rPh sb="5" eb="7">
      <t>バアイ</t>
    </rPh>
    <rPh sb="9" eb="11">
      <t>サンカ</t>
    </rPh>
    <rPh sb="11" eb="12">
      <t>ショウ</t>
    </rPh>
    <rPh sb="13" eb="15">
      <t>キサイ</t>
    </rPh>
    <rPh sb="16" eb="19">
      <t>シテイビ</t>
    </rPh>
    <phoneticPr fontId="2"/>
  </si>
  <si>
    <t>※講演会開催後に参加費の振り込みとなる場合は別途ご相談下さい。</t>
    <rPh sb="1" eb="4">
      <t>コウエンカイ</t>
    </rPh>
    <rPh sb="4" eb="6">
      <t>カイサイ</t>
    </rPh>
    <rPh sb="6" eb="7">
      <t>ゴ</t>
    </rPh>
    <phoneticPr fontId="2"/>
  </si>
  <si>
    <t>※振込先は参加証に記載いたします。</t>
    <rPh sb="5" eb="7">
      <t>サンカ</t>
    </rPh>
    <rPh sb="7" eb="8">
      <t>ショウ</t>
    </rPh>
    <rPh sb="9" eb="11">
      <t>キサイ</t>
    </rPh>
    <phoneticPr fontId="2"/>
  </si>
  <si>
    <r>
      <t>●申し込み締め切り日　</t>
    </r>
    <r>
      <rPr>
        <b/>
        <u/>
        <sz val="9"/>
        <color indexed="8"/>
        <rFont val="ＭＳ ゴシック"/>
        <family val="3"/>
        <charset val="128"/>
      </rPr>
      <t>令和５年８月２８日（月）</t>
    </r>
    <rPh sb="11" eb="13">
      <t>レイワ</t>
    </rPh>
    <rPh sb="21" eb="22">
      <t>ツキ</t>
    </rPh>
    <phoneticPr fontId="2"/>
  </si>
  <si>
    <t>ｍail：kousyuu3@posa.or.jp   tel：03-5833-8551　　   fax：03-5833-8553</t>
    <phoneticPr fontId="2"/>
  </si>
  <si>
    <t>注：個人会員は会員ご本人が参加される場合のみ会員無料となります。</t>
    <rPh sb="0" eb="1">
      <t>チュウ</t>
    </rPh>
    <rPh sb="2" eb="6">
      <t>コジン</t>
    </rPh>
    <rPh sb="7" eb="9">
      <t>カイイン</t>
    </rPh>
    <rPh sb="10" eb="12">
      <t>ホンニン</t>
    </rPh>
    <rPh sb="13" eb="15">
      <t>サンカ</t>
    </rPh>
    <rPh sb="18" eb="20">
      <t>バアイ</t>
    </rPh>
    <rPh sb="22" eb="24">
      <t>カイイン</t>
    </rPh>
    <rPh sb="24" eb="26">
      <t>ムリョウ</t>
    </rPh>
    <phoneticPr fontId="2"/>
  </si>
  <si>
    <r>
      <t>●請求書</t>
    </r>
    <r>
      <rPr>
        <sz val="12"/>
        <color indexed="8"/>
        <rFont val="ＭＳ ゴシック"/>
        <family val="3"/>
        <charset val="128"/>
      </rPr>
      <t>　</t>
    </r>
    <r>
      <rPr>
        <sz val="10"/>
        <color indexed="8"/>
        <rFont val="ＭＳ ゴシック"/>
        <family val="3"/>
        <charset val="128"/>
      </rPr>
      <t>宛名（非会員のみ）：</t>
    </r>
    <phoneticPr fontId="2"/>
  </si>
  <si>
    <t>（令和5年9月1日開催）</t>
    <rPh sb="1" eb="3">
      <t>レイワ</t>
    </rPh>
    <rPh sb="4" eb="5">
      <t>ネン</t>
    </rPh>
    <rPh sb="6" eb="7">
      <t>ガツ</t>
    </rPh>
    <rPh sb="8" eb="9">
      <t>ニチ</t>
    </rPh>
    <rPh sb="9" eb="11">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</si>
</sst>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1" x14ac:knownFonts="1">
    <font>
      <sz val="11"/>
      <color theme="1"/>
      <name val="游ゴシック"/>
      <family val="3"/>
      <charset val="128"/>
      <scheme val="minor"/>
    </font>
    <font>
      <sz val="10"/>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11"/>
      <color theme="1"/>
      <name val="游ゴシック"/>
      <family val="3"/>
      <charset val="128"/>
    </font>
    <font>
      <sz val="8"/>
      <color rgb="FF000000"/>
      <name val="ＭＳ ゴシック"/>
      <family val="3"/>
      <charset val="128"/>
    </font>
    <font>
      <sz val="6"/>
      <name val="游ゴシック"/>
      <family val="3"/>
      <charset val="128"/>
      <scheme val="minor"/>
    </font>
    <font>
      <b/>
      <sz val="12"/>
      <color rgb="FF000000"/>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tint="0.79998168889431442"/>
        <bgColor indexed="64"/>
      </patternFill>
    </fill>
  </fills>
  <borders count="51">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3"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01">
    <xf numFmtId="0" fontId="0" fillId="0" borderId="0" xfId="0">
      <alignment vertical="center"/>
    </xf>
    <xf numFmtId="0" fontId="19" fillId="0" borderId="0" xfId="0" applyFont="1" applyAlignment="1">
      <alignment horizontal="center" vertical="center"/>
    </xf>
    <xf numFmtId="0" fontId="20" fillId="0" borderId="1" xfId="0" applyFont="1" applyBorder="1" applyAlignment="1">
      <alignment horizontal="right" vertical="center"/>
    </xf>
    <xf numFmtId="0" fontId="20" fillId="0" borderId="3" xfId="0" applyFont="1" applyBorder="1">
      <alignment vertical="center"/>
    </xf>
    <xf numFmtId="0" fontId="20" fillId="0" borderId="4" xfId="0" applyFont="1" applyBorder="1" applyAlignment="1">
      <alignment horizontal="center" vertical="center"/>
    </xf>
    <xf numFmtId="0" fontId="7" fillId="2" borderId="0" xfId="3" applyFont="1" applyFill="1" applyAlignment="1">
      <alignment horizontal="center" vertical="center"/>
    </xf>
    <xf numFmtId="0" fontId="7" fillId="0" borderId="5" xfId="3" quotePrefix="1" applyFont="1" applyBorder="1" applyAlignment="1">
      <alignment horizontal="left" vertical="center" wrapText="1"/>
    </xf>
    <xf numFmtId="58" fontId="7" fillId="0" borderId="5" xfId="3" quotePrefix="1" applyNumberFormat="1" applyFont="1" applyBorder="1" applyAlignment="1">
      <alignment horizontal="left" vertical="center" wrapText="1"/>
    </xf>
    <xf numFmtId="0" fontId="7" fillId="0" borderId="5" xfId="3" applyFont="1" applyBorder="1" applyAlignment="1">
      <alignment horizontal="left" vertical="center" wrapText="1"/>
    </xf>
    <xf numFmtId="0" fontId="12" fillId="0" borderId="5" xfId="3" applyFont="1" applyBorder="1" applyAlignment="1">
      <alignment horizontal="left" vertical="center" wrapText="1"/>
    </xf>
    <xf numFmtId="176" fontId="10" fillId="0" borderId="5" xfId="1" applyNumberFormat="1" applyFont="1" applyBorder="1" applyAlignment="1" applyProtection="1">
      <alignment horizontal="left" vertical="center" wrapText="1"/>
    </xf>
    <xf numFmtId="0" fontId="14" fillId="0" borderId="5" xfId="3" applyFont="1" applyBorder="1" applyAlignment="1">
      <alignment horizontal="center" vertical="center" wrapText="1"/>
    </xf>
    <xf numFmtId="56" fontId="10" fillId="0" borderId="5" xfId="3" applyNumberFormat="1" applyFont="1" applyBorder="1" applyAlignment="1">
      <alignment horizontal="center" vertical="center" wrapText="1"/>
    </xf>
    <xf numFmtId="0" fontId="7" fillId="0" borderId="6" xfId="3" applyFont="1" applyBorder="1" applyAlignment="1">
      <alignment horizontal="left" vertical="center" wrapText="1"/>
    </xf>
    <xf numFmtId="0" fontId="7" fillId="0" borderId="6" xfId="3" applyFont="1" applyBorder="1" applyAlignment="1">
      <alignment horizontal="center" vertical="center" wrapText="1"/>
    </xf>
    <xf numFmtId="38" fontId="7" fillId="0" borderId="5" xfId="2" applyFont="1" applyBorder="1" applyAlignment="1">
      <alignment horizontal="center" vertical="center" wrapText="1"/>
    </xf>
    <xf numFmtId="56" fontId="7" fillId="0" borderId="5" xfId="3" applyNumberFormat="1" applyFont="1" applyBorder="1" applyAlignment="1">
      <alignment horizontal="left" vertical="center" wrapText="1"/>
    </xf>
    <xf numFmtId="38" fontId="17" fillId="0" borderId="0" xfId="2" applyFont="1">
      <alignment vertical="center"/>
    </xf>
    <xf numFmtId="0" fontId="17" fillId="0" borderId="0" xfId="3">
      <alignment vertical="center"/>
    </xf>
    <xf numFmtId="0" fontId="10" fillId="0" borderId="5" xfId="1" applyFont="1" applyBorder="1" applyAlignment="1" applyProtection="1">
      <alignment horizontal="left" vertical="center" wrapText="1"/>
    </xf>
    <xf numFmtId="0" fontId="7" fillId="0" borderId="7" xfId="3" applyFont="1" applyBorder="1" applyAlignment="1">
      <alignment horizontal="left" vertical="center" wrapText="1"/>
    </xf>
    <xf numFmtId="0" fontId="10" fillId="0" borderId="5" xfId="3" applyFont="1" applyBorder="1" applyAlignment="1">
      <alignment horizontal="left" vertical="center" wrapText="1"/>
    </xf>
    <xf numFmtId="0" fontId="22" fillId="0" borderId="0" xfId="3" applyFont="1">
      <alignment vertical="center"/>
    </xf>
    <xf numFmtId="0" fontId="17" fillId="0" borderId="0" xfId="3" applyAlignment="1">
      <alignment horizontal="left" vertical="center"/>
    </xf>
    <xf numFmtId="0" fontId="23" fillId="0" borderId="0" xfId="3" applyFont="1">
      <alignment vertical="center"/>
    </xf>
    <xf numFmtId="0" fontId="17" fillId="0" borderId="0" xfId="3" applyAlignment="1">
      <alignment horizontal="center" vertical="center"/>
    </xf>
    <xf numFmtId="0" fontId="18" fillId="0" borderId="0" xfId="3" applyFont="1">
      <alignment vertical="center"/>
    </xf>
    <xf numFmtId="0" fontId="9" fillId="0" borderId="0" xfId="3" applyFont="1" applyAlignment="1">
      <alignment vertical="center" wrapText="1"/>
    </xf>
    <xf numFmtId="0" fontId="7" fillId="0" borderId="0" xfId="3" applyFont="1">
      <alignment vertical="center"/>
    </xf>
    <xf numFmtId="0" fontId="24" fillId="0" borderId="0" xfId="3" applyFont="1" applyAlignment="1">
      <alignment horizontal="center" vertical="center"/>
    </xf>
    <xf numFmtId="38" fontId="11" fillId="0" borderId="0" xfId="2" applyFont="1" applyAlignment="1">
      <alignment horizontal="center" vertical="center"/>
    </xf>
    <xf numFmtId="0" fontId="20" fillId="0" borderId="1" xfId="0" applyFont="1" applyBorder="1" applyAlignment="1">
      <alignment horizontal="left" vertical="center"/>
    </xf>
    <xf numFmtId="0" fontId="20" fillId="0" borderId="8" xfId="0" applyFont="1" applyBorder="1" applyAlignment="1">
      <alignment horizontal="center" vertical="center"/>
    </xf>
    <xf numFmtId="0" fontId="0" fillId="0" borderId="5" xfId="0" applyBorder="1">
      <alignment vertical="center"/>
    </xf>
    <xf numFmtId="0" fontId="25" fillId="0" borderId="7" xfId="0" applyFont="1" applyBorder="1" applyAlignment="1">
      <alignment horizontal="center" vertical="center"/>
    </xf>
    <xf numFmtId="0" fontId="20" fillId="0" borderId="10" xfId="0" applyFont="1" applyBorder="1">
      <alignment vertical="center"/>
    </xf>
    <xf numFmtId="0" fontId="20" fillId="0" borderId="11" xfId="0" applyFont="1" applyBorder="1" applyAlignment="1">
      <alignment horizontal="center" vertical="center"/>
    </xf>
    <xf numFmtId="0" fontId="26" fillId="0" borderId="11" xfId="0" applyFont="1" applyBorder="1" applyAlignment="1">
      <alignment horizontal="center" vertical="center"/>
    </xf>
    <xf numFmtId="0" fontId="27" fillId="3" borderId="13" xfId="0" applyFont="1" applyFill="1" applyBorder="1" applyAlignment="1">
      <alignment horizontal="center" vertical="center"/>
    </xf>
    <xf numFmtId="0" fontId="20" fillId="0" borderId="15" xfId="0" applyFont="1" applyBorder="1" applyAlignment="1">
      <alignment horizontal="center" vertical="center"/>
    </xf>
    <xf numFmtId="0" fontId="27"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30" fillId="4" borderId="0" xfId="0" applyFont="1" applyFill="1">
      <alignment vertical="center"/>
    </xf>
    <xf numFmtId="0" fontId="17" fillId="0" borderId="5" xfId="3" applyBorder="1">
      <alignment vertical="center"/>
    </xf>
    <xf numFmtId="0" fontId="29"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7" fontId="7" fillId="5" borderId="5" xfId="2" applyNumberFormat="1" applyFont="1" applyFill="1" applyBorder="1" applyAlignment="1">
      <alignment horizontal="left" vertical="center" wrapText="1"/>
    </xf>
    <xf numFmtId="0" fontId="7" fillId="5" borderId="6" xfId="3" applyFont="1" applyFill="1" applyBorder="1" applyAlignment="1">
      <alignment horizontal="center" vertical="center" wrapText="1"/>
    </xf>
    <xf numFmtId="38" fontId="7" fillId="5" borderId="6" xfId="4" applyFont="1" applyFill="1" applyBorder="1" applyAlignment="1">
      <alignment horizontal="center" vertical="center" wrapText="1"/>
    </xf>
    <xf numFmtId="0" fontId="21" fillId="6" borderId="35" xfId="0" applyFont="1" applyFill="1" applyBorder="1" applyAlignment="1">
      <alignment horizontal="center" vertical="center"/>
    </xf>
    <xf numFmtId="0" fontId="21" fillId="6" borderId="36" xfId="0" applyFont="1" applyFill="1" applyBorder="1" applyAlignment="1">
      <alignment horizontal="center" vertical="center"/>
    </xf>
    <xf numFmtId="0" fontId="21" fillId="6" borderId="37" xfId="0" applyFont="1" applyFill="1" applyBorder="1" applyAlignment="1">
      <alignment horizontal="center" vertical="center"/>
    </xf>
    <xf numFmtId="0" fontId="21" fillId="0" borderId="36" xfId="0" applyFont="1" applyBorder="1" applyAlignment="1">
      <alignment horizontal="center" vertical="center"/>
    </xf>
    <xf numFmtId="0" fontId="21" fillId="0" borderId="38" xfId="0" applyFont="1" applyBorder="1" applyAlignment="1">
      <alignment horizontal="center" vertical="center"/>
    </xf>
    <xf numFmtId="0" fontId="21" fillId="0" borderId="35" xfId="0" applyFont="1" applyBorder="1" applyAlignment="1">
      <alignment horizontal="center" vertical="center"/>
    </xf>
    <xf numFmtId="0" fontId="29" fillId="4" borderId="0" xfId="0" applyFont="1" applyFill="1">
      <alignment vertical="center"/>
    </xf>
    <xf numFmtId="0" fontId="10" fillId="9" borderId="5" xfId="3" applyFont="1" applyFill="1" applyBorder="1" applyAlignment="1">
      <alignment horizontal="center" vertical="center" wrapText="1"/>
    </xf>
    <xf numFmtId="179" fontId="10" fillId="9" borderId="5" xfId="3" applyNumberFormat="1" applyFont="1" applyFill="1" applyBorder="1" applyAlignment="1">
      <alignment horizontal="center" vertical="center" wrapText="1"/>
    </xf>
    <xf numFmtId="0" fontId="12" fillId="9" borderId="5" xfId="3" applyFont="1" applyFill="1" applyBorder="1" applyAlignment="1">
      <alignment horizontal="left" vertical="center" wrapText="1"/>
    </xf>
    <xf numFmtId="0" fontId="7" fillId="10" borderId="5" xfId="3" applyFont="1" applyFill="1" applyBorder="1" applyAlignment="1">
      <alignment horizontal="center" vertical="center" wrapText="1"/>
    </xf>
    <xf numFmtId="0" fontId="9" fillId="10" borderId="5" xfId="3" applyFont="1" applyFill="1" applyBorder="1" applyAlignment="1">
      <alignment horizontal="center" vertical="center" wrapText="1"/>
    </xf>
    <xf numFmtId="0" fontId="15" fillId="10" borderId="5" xfId="3" applyFont="1" applyFill="1" applyBorder="1" applyAlignment="1">
      <alignment horizontal="center" vertical="center" wrapText="1"/>
    </xf>
    <xf numFmtId="38" fontId="7" fillId="10" borderId="5" xfId="2" applyFont="1" applyFill="1" applyBorder="1" applyAlignment="1">
      <alignment horizontal="center" vertical="center" wrapText="1"/>
    </xf>
    <xf numFmtId="0" fontId="7" fillId="10" borderId="0" xfId="3" applyFont="1" applyFill="1" applyAlignment="1">
      <alignment horizontal="center" vertical="center" wrapText="1"/>
    </xf>
    <xf numFmtId="177" fontId="7" fillId="5" borderId="6" xfId="3" applyNumberFormat="1" applyFont="1" applyFill="1" applyBorder="1" applyAlignment="1">
      <alignment horizontal="center" vertical="center" wrapText="1"/>
    </xf>
    <xf numFmtId="0" fontId="0" fillId="4" borderId="0" xfId="0" applyFill="1" applyAlignment="1"/>
    <xf numFmtId="0" fontId="0" fillId="4" borderId="0" xfId="0" applyFill="1" applyAlignment="1">
      <alignment horizontal="center" vertical="center"/>
    </xf>
    <xf numFmtId="178" fontId="7" fillId="0" borderId="5" xfId="3" applyNumberFormat="1" applyFont="1" applyBorder="1" applyAlignment="1">
      <alignment horizontal="left" vertical="center" wrapText="1"/>
    </xf>
    <xf numFmtId="0" fontId="26" fillId="0" borderId="10" xfId="0" applyFont="1" applyBorder="1">
      <alignment vertical="center"/>
    </xf>
    <xf numFmtId="0" fontId="0" fillId="4" borderId="0" xfId="0" applyFill="1">
      <alignment vertical="center"/>
    </xf>
    <xf numFmtId="0" fontId="0" fillId="4" borderId="0" xfId="0" applyFill="1" applyAlignment="1">
      <alignment horizontal="center" vertical="center"/>
    </xf>
    <xf numFmtId="0" fontId="0" fillId="4" borderId="0" xfId="0" applyFill="1" applyAlignment="1">
      <alignment horizontal="center" vertical="center" wrapText="1"/>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56" fontId="26" fillId="0" borderId="39" xfId="0" quotePrefix="1" applyNumberFormat="1" applyFont="1" applyBorder="1" applyAlignment="1">
      <alignment horizontal="center" vertical="center"/>
    </xf>
    <xf numFmtId="56" fontId="26" fillId="0" borderId="44" xfId="0" quotePrefix="1" applyNumberFormat="1" applyFont="1" applyBorder="1" applyAlignment="1">
      <alignment horizontal="center" vertical="center"/>
    </xf>
    <xf numFmtId="56" fontId="26" fillId="0" borderId="40" xfId="0" quotePrefix="1" applyNumberFormat="1" applyFont="1" applyBorder="1" applyAlignment="1">
      <alignment horizontal="center" vertical="center"/>
    </xf>
    <xf numFmtId="0" fontId="20" fillId="0" borderId="39" xfId="0" applyFont="1" applyBorder="1" applyAlignment="1">
      <alignment horizontal="center" vertical="center"/>
    </xf>
    <xf numFmtId="0" fontId="20" fillId="0" borderId="44" xfId="0" applyFont="1" applyBorder="1" applyAlignment="1">
      <alignment horizontal="center" vertical="center"/>
    </xf>
    <xf numFmtId="0" fontId="20" fillId="0" borderId="40" xfId="0" applyFont="1" applyBorder="1" applyAlignment="1">
      <alignment horizontal="center" vertical="center"/>
    </xf>
    <xf numFmtId="0" fontId="31" fillId="0" borderId="0" xfId="0" applyFont="1" applyAlignment="1">
      <alignment horizontal="left" vertical="center"/>
    </xf>
    <xf numFmtId="0" fontId="34" fillId="0" borderId="0" xfId="0" applyFont="1" applyAlignment="1">
      <alignment horizontal="left" vertical="center" indent="1"/>
    </xf>
    <xf numFmtId="0" fontId="33" fillId="0" borderId="0" xfId="0" applyFont="1" applyAlignment="1">
      <alignment horizontal="left" vertical="center" indent="2"/>
    </xf>
    <xf numFmtId="0" fontId="20" fillId="0" borderId="25" xfId="0" applyFont="1" applyBorder="1" applyAlignment="1">
      <alignment horizontal="center" vertical="center" textRotation="255"/>
    </xf>
    <xf numFmtId="0" fontId="20" fillId="0" borderId="26" xfId="0" applyFont="1" applyBorder="1" applyAlignment="1">
      <alignment horizontal="center" vertical="center" textRotation="255"/>
    </xf>
    <xf numFmtId="0" fontId="20" fillId="0" borderId="27" xfId="0" applyFont="1" applyBorder="1" applyAlignment="1">
      <alignment horizontal="center" vertical="center" textRotation="255"/>
    </xf>
    <xf numFmtId="0" fontId="25" fillId="0" borderId="30" xfId="0" applyFont="1" applyBorder="1" applyAlignment="1">
      <alignment horizontal="center" wrapText="1"/>
    </xf>
    <xf numFmtId="0" fontId="25" fillId="0" borderId="31" xfId="0" applyFont="1" applyBorder="1" applyAlignment="1">
      <alignment horizontal="center" wrapText="1"/>
    </xf>
    <xf numFmtId="0" fontId="25" fillId="0" borderId="21" xfId="0" applyFont="1" applyBorder="1" applyAlignment="1">
      <alignment horizontal="center" vertical="top" wrapText="1"/>
    </xf>
    <xf numFmtId="0" fontId="25" fillId="0" borderId="13" xfId="0" applyFont="1" applyBorder="1" applyAlignment="1">
      <alignment horizontal="center" vertical="top" wrapText="1"/>
    </xf>
    <xf numFmtId="0" fontId="35" fillId="6" borderId="42" xfId="0" applyFont="1" applyFill="1" applyBorder="1" applyAlignment="1">
      <alignment horizontal="center" vertical="center"/>
    </xf>
    <xf numFmtId="0" fontId="31" fillId="6" borderId="1" xfId="0" applyFont="1" applyFill="1" applyBorder="1" applyAlignment="1">
      <alignment horizontal="center" vertical="center"/>
    </xf>
    <xf numFmtId="0" fontId="31" fillId="6" borderId="13" xfId="0" applyFont="1" applyFill="1" applyBorder="1" applyAlignment="1">
      <alignment horizontal="center" vertical="center"/>
    </xf>
    <xf numFmtId="0" fontId="36"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0" fillId="0" borderId="3" xfId="0" applyFont="1" applyBorder="1" applyAlignment="1">
      <alignment horizontal="center" vertical="center" wrapText="1"/>
    </xf>
    <xf numFmtId="0" fontId="20" fillId="0" borderId="17" xfId="0" applyFont="1" applyBorder="1" applyAlignment="1">
      <alignment horizontal="center" vertical="center" wrapText="1"/>
    </xf>
    <xf numFmtId="0" fontId="26" fillId="0" borderId="35" xfId="0" applyFont="1" applyBorder="1" applyAlignment="1">
      <alignment horizontal="justify" vertical="center"/>
    </xf>
    <xf numFmtId="0" fontId="20" fillId="0" borderId="36" xfId="0" applyFont="1" applyBorder="1" applyAlignment="1">
      <alignment horizontal="justify" vertical="center"/>
    </xf>
    <xf numFmtId="0" fontId="20" fillId="0" borderId="37" xfId="0" applyFont="1" applyBorder="1" applyAlignment="1">
      <alignment horizontal="justify" vertical="center"/>
    </xf>
    <xf numFmtId="0" fontId="20" fillId="0" borderId="38" xfId="0" applyFont="1" applyBorder="1" applyAlignment="1">
      <alignment horizontal="justify" vertical="center"/>
    </xf>
    <xf numFmtId="0" fontId="31" fillId="0" borderId="0" xfId="0" applyFont="1" applyAlignment="1">
      <alignment horizontal="justify" vertical="center"/>
    </xf>
    <xf numFmtId="0" fontId="31" fillId="0" borderId="0" xfId="0" applyFont="1" applyAlignment="1">
      <alignment horizontal="left" vertical="center" indent="2"/>
    </xf>
    <xf numFmtId="0" fontId="32" fillId="0" borderId="0" xfId="0" applyFont="1" applyAlignment="1">
      <alignment horizontal="left" vertical="center" wrapText="1" indent="1"/>
    </xf>
    <xf numFmtId="0" fontId="31" fillId="0" borderId="0" xfId="0" applyFont="1" applyAlignment="1">
      <alignment horizontal="left" vertical="center" wrapText="1" indent="1"/>
    </xf>
    <xf numFmtId="0" fontId="20" fillId="0" borderId="24" xfId="0" applyFont="1" applyBorder="1" applyAlignment="1">
      <alignment horizontal="justify" vertical="center"/>
    </xf>
    <xf numFmtId="0" fontId="20" fillId="0" borderId="22" xfId="0" applyFont="1" applyBorder="1" applyAlignment="1">
      <alignment horizontal="justify" vertical="center"/>
    </xf>
    <xf numFmtId="0" fontId="20" fillId="0" borderId="16" xfId="0" applyFont="1" applyBorder="1" applyAlignment="1">
      <alignment horizontal="justify" vertical="center"/>
    </xf>
    <xf numFmtId="0" fontId="20" fillId="0" borderId="21" xfId="0" applyFont="1" applyBorder="1" applyAlignment="1">
      <alignment horizontal="justify" vertical="center"/>
    </xf>
    <xf numFmtId="0" fontId="20" fillId="0" borderId="1" xfId="0" applyFont="1" applyBorder="1" applyAlignment="1">
      <alignment horizontal="justify" vertical="center"/>
    </xf>
    <xf numFmtId="0" fontId="20" fillId="0" borderId="13" xfId="0" applyFont="1" applyBorder="1" applyAlignment="1">
      <alignment horizontal="justify" vertical="center"/>
    </xf>
    <xf numFmtId="0" fontId="20" fillId="0" borderId="24" xfId="0" applyFont="1" applyBorder="1" applyAlignment="1">
      <alignment horizontal="left" vertical="center"/>
    </xf>
    <xf numFmtId="0" fontId="20" fillId="0" borderId="22" xfId="0" applyFont="1" applyBorder="1" applyAlignment="1">
      <alignment horizontal="left" vertical="center"/>
    </xf>
    <xf numFmtId="0" fontId="20" fillId="0" borderId="16" xfId="0" applyFont="1" applyBorder="1" applyAlignment="1">
      <alignment horizontal="left" vertical="center"/>
    </xf>
    <xf numFmtId="0" fontId="21" fillId="0" borderId="10" xfId="0" applyFont="1" applyBorder="1" applyAlignment="1">
      <alignment horizontal="center" vertical="center" wrapText="1"/>
    </xf>
    <xf numFmtId="0" fontId="21" fillId="0" borderId="17" xfId="0" applyFont="1" applyBorder="1" applyAlignment="1">
      <alignment horizontal="center" vertical="center" wrapText="1"/>
    </xf>
    <xf numFmtId="0" fontId="28" fillId="0" borderId="10" xfId="0" applyFont="1" applyBorder="1" applyAlignment="1">
      <alignment horizontal="center" vertical="center" wrapText="1"/>
    </xf>
    <xf numFmtId="0" fontId="31" fillId="0" borderId="22" xfId="0" applyFont="1" applyBorder="1" applyAlignment="1">
      <alignment horizontal="left" vertical="center" wrapText="1"/>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31" fillId="0" borderId="0" xfId="0" applyFont="1" applyAlignment="1">
      <alignment horizontal="left" vertical="center" indent="1"/>
    </xf>
    <xf numFmtId="0" fontId="25" fillId="0" borderId="23" xfId="0" applyFont="1" applyBorder="1" applyAlignment="1">
      <alignment horizontal="center" vertical="center"/>
    </xf>
    <xf numFmtId="0" fontId="25" fillId="0" borderId="7" xfId="0" applyFont="1" applyBorder="1" applyAlignment="1">
      <alignment horizontal="center" vertical="center"/>
    </xf>
    <xf numFmtId="0" fontId="26" fillId="0" borderId="7" xfId="0" applyFont="1" applyBorder="1" applyAlignment="1">
      <alignment horizontal="left" vertical="center"/>
    </xf>
    <xf numFmtId="0" fontId="20" fillId="0" borderId="7" xfId="0" applyFont="1" applyBorder="1" applyAlignment="1">
      <alignment horizontal="left" vertical="center"/>
    </xf>
    <xf numFmtId="0" fontId="20" fillId="0" borderId="24" xfId="0" applyFont="1" applyBorder="1" applyAlignment="1">
      <alignment horizontal="center" vertical="center"/>
    </xf>
    <xf numFmtId="0" fontId="20" fillId="0" borderId="16" xfId="0" applyFont="1" applyBorder="1" applyAlignment="1">
      <alignment horizontal="center" vertical="center"/>
    </xf>
    <xf numFmtId="0" fontId="20" fillId="6" borderId="3"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35" fillId="3" borderId="24" xfId="0" applyFont="1" applyFill="1" applyBorder="1" applyAlignment="1">
      <alignment horizontal="right" vertical="center"/>
    </xf>
    <xf numFmtId="0" fontId="31" fillId="3" borderId="22" xfId="0" applyFont="1" applyFill="1" applyBorder="1" applyAlignment="1">
      <alignment horizontal="right" vertical="center"/>
    </xf>
    <xf numFmtId="0" fontId="31" fillId="3" borderId="21" xfId="0" applyFont="1" applyFill="1" applyBorder="1" applyAlignment="1">
      <alignment horizontal="right" vertical="center"/>
    </xf>
    <xf numFmtId="0" fontId="31" fillId="3" borderId="1" xfId="0" applyFont="1" applyFill="1" applyBorder="1" applyAlignment="1">
      <alignment horizontal="right" vertical="center"/>
    </xf>
    <xf numFmtId="0" fontId="26" fillId="0" borderId="48" xfId="0" quotePrefix="1" applyFont="1" applyBorder="1" applyAlignment="1">
      <alignment horizontal="center" vertical="center"/>
    </xf>
    <xf numFmtId="0" fontId="26" fillId="0" borderId="49" xfId="0" quotePrefix="1" applyFont="1" applyBorder="1" applyAlignment="1">
      <alignment horizontal="center" vertical="center"/>
    </xf>
    <xf numFmtId="0" fontId="26" fillId="0" borderId="50" xfId="0" quotePrefix="1" applyFont="1" applyBorder="1" applyAlignment="1">
      <alignment horizontal="center" vertical="center"/>
    </xf>
    <xf numFmtId="0" fontId="26" fillId="0" borderId="39" xfId="0" quotePrefix="1" applyFont="1" applyBorder="1" applyAlignment="1">
      <alignment horizontal="left" vertical="center"/>
    </xf>
    <xf numFmtId="0" fontId="20" fillId="0" borderId="40" xfId="0" applyFont="1" applyBorder="1" applyAlignment="1">
      <alignment horizontal="left" vertical="center"/>
    </xf>
    <xf numFmtId="0" fontId="21" fillId="8" borderId="3" xfId="0" applyFont="1" applyFill="1" applyBorder="1" applyAlignment="1">
      <alignment horizontal="justify" vertical="center"/>
    </xf>
    <xf numFmtId="0" fontId="21" fillId="8" borderId="10" xfId="0" applyFont="1" applyFill="1" applyBorder="1" applyAlignment="1">
      <alignment horizontal="justify" vertical="center"/>
    </xf>
    <xf numFmtId="0" fontId="21" fillId="8" borderId="17" xfId="0" applyFont="1" applyFill="1" applyBorder="1" applyAlignment="1">
      <alignment horizontal="justify" vertical="center"/>
    </xf>
    <xf numFmtId="0" fontId="26" fillId="0" borderId="5" xfId="0" quotePrefix="1" applyFont="1" applyBorder="1">
      <alignment vertical="center"/>
    </xf>
    <xf numFmtId="0" fontId="20" fillId="0" borderId="12" xfId="0" applyFont="1" applyBorder="1">
      <alignment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19" fillId="0" borderId="0" xfId="0" applyFont="1" applyAlignment="1">
      <alignment horizontal="center" vertical="center"/>
    </xf>
    <xf numFmtId="56" fontId="26" fillId="0" borderId="1" xfId="0" applyNumberFormat="1" applyFont="1" applyBorder="1" applyAlignment="1">
      <alignment horizontal="left" vertical="center"/>
    </xf>
    <xf numFmtId="0" fontId="20" fillId="0" borderId="1" xfId="0" applyFont="1" applyBorder="1" applyAlignment="1">
      <alignment horizontal="lef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178" fontId="26" fillId="0" borderId="19" xfId="0" applyNumberFormat="1" applyFont="1" applyBorder="1" applyAlignment="1">
      <alignment horizontal="left" vertical="center" wrapText="1"/>
    </xf>
    <xf numFmtId="178" fontId="20" fillId="0" borderId="19" xfId="0" applyNumberFormat="1" applyFont="1" applyBorder="1" applyAlignment="1">
      <alignment horizontal="left" vertical="center" wrapText="1"/>
    </xf>
    <xf numFmtId="178" fontId="20" fillId="0" borderId="20" xfId="0" applyNumberFormat="1" applyFont="1" applyBorder="1" applyAlignment="1">
      <alignment horizontal="left" vertical="center" wrapText="1"/>
    </xf>
    <xf numFmtId="178" fontId="20" fillId="0" borderId="14" xfId="0" applyNumberFormat="1" applyFont="1" applyBorder="1" applyAlignment="1">
      <alignment horizontal="left" vertical="center" wrapText="1"/>
    </xf>
    <xf numFmtId="0" fontId="20" fillId="0" borderId="3"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29" xfId="0" applyFont="1" applyBorder="1" applyAlignment="1">
      <alignment horizontal="center" vertical="center" wrapText="1"/>
    </xf>
    <xf numFmtId="0" fontId="26" fillId="0" borderId="19" xfId="0" applyFont="1" applyBorder="1" applyAlignment="1">
      <alignment horizontal="center"/>
    </xf>
    <xf numFmtId="0" fontId="20" fillId="0" borderId="14" xfId="0" applyFont="1" applyBorder="1" applyAlignment="1">
      <alignment horizontal="center"/>
    </xf>
    <xf numFmtId="0" fontId="20" fillId="0" borderId="18" xfId="0" applyFont="1" applyBorder="1" applyAlignment="1">
      <alignment horizontal="center" vertical="center" wrapText="1"/>
    </xf>
    <xf numFmtId="0" fontId="26" fillId="0" borderId="9" xfId="0"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0" fillId="0" borderId="9" xfId="0" applyFont="1" applyBorder="1" applyAlignment="1">
      <alignment horizontal="center" vertical="center"/>
    </xf>
    <xf numFmtId="0" fontId="26"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29" xfId="0" applyFont="1" applyBorder="1" applyAlignment="1">
      <alignment horizontal="justify" vertical="center" wrapText="1"/>
    </xf>
    <xf numFmtId="0" fontId="20" fillId="0" borderId="10" xfId="0" applyFont="1" applyBorder="1" applyAlignment="1">
      <alignment horizontal="center" vertical="center"/>
    </xf>
    <xf numFmtId="0" fontId="29" fillId="4" borderId="5" xfId="0" applyFont="1" applyFill="1" applyBorder="1" applyAlignment="1">
      <alignment horizontal="center" vertical="center" wrapText="1"/>
    </xf>
    <xf numFmtId="0" fontId="40" fillId="0" borderId="0" xfId="0" applyFont="1" applyAlignment="1">
      <alignment horizontal="center" vertical="center"/>
    </xf>
    <xf numFmtId="0" fontId="26" fillId="0" borderId="6" xfId="0" quotePrefix="1" applyFont="1" applyBorder="1" applyAlignment="1">
      <alignment horizontal="left" vertical="center"/>
    </xf>
    <xf numFmtId="0" fontId="20" fillId="0" borderId="41" xfId="0" applyFont="1" applyBorder="1" applyAlignment="1">
      <alignment horizontal="left" vertical="center"/>
    </xf>
    <xf numFmtId="0" fontId="13" fillId="0" borderId="2" xfId="1" applyBorder="1" applyAlignment="1" applyProtection="1">
      <alignment horizontal="left" vertical="center"/>
    </xf>
    <xf numFmtId="0" fontId="20" fillId="0" borderId="2"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24" xfId="0" applyFont="1" applyBorder="1" applyAlignment="1">
      <alignment vertical="center" wrapText="1"/>
    </xf>
    <xf numFmtId="0" fontId="20" fillId="0" borderId="22" xfId="0" applyFont="1" applyBorder="1" applyAlignment="1">
      <alignment vertical="center" wrapText="1"/>
    </xf>
    <xf numFmtId="0" fontId="20" fillId="0" borderId="16" xfId="0" applyFont="1" applyBorder="1">
      <alignment vertical="center"/>
    </xf>
    <xf numFmtId="0" fontId="20" fillId="0" borderId="21" xfId="0" applyFont="1" applyBorder="1">
      <alignment vertical="center"/>
    </xf>
    <xf numFmtId="0" fontId="20" fillId="0" borderId="1" xfId="0" applyFont="1" applyBorder="1">
      <alignment vertical="center"/>
    </xf>
    <xf numFmtId="0" fontId="20" fillId="0" borderId="13" xfId="0" applyFont="1" applyBorder="1">
      <alignment vertical="center"/>
    </xf>
    <xf numFmtId="0" fontId="20" fillId="0" borderId="22" xfId="0" applyFont="1" applyBorder="1" applyAlignment="1">
      <alignment horizontal="center" vertical="center"/>
    </xf>
    <xf numFmtId="0" fontId="20" fillId="7" borderId="3"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9" fillId="4" borderId="43" xfId="0" applyFont="1" applyFill="1" applyBorder="1" applyAlignment="1">
      <alignment horizontal="center" vertical="center"/>
    </xf>
    <xf numFmtId="0" fontId="29" fillId="4" borderId="44"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5"/>
  <sheetViews>
    <sheetView tabSelected="1" zoomScale="96" zoomScaleNormal="96" workbookViewId="0">
      <selection activeCell="B32" sqref="B32:L32"/>
    </sheetView>
  </sheetViews>
  <sheetFormatPr defaultRowHeight="18.75" x14ac:dyDescent="0.4"/>
  <cols>
    <col min="1" max="1" width="3.25" customWidth="1"/>
    <col min="2" max="2" width="5.625" customWidth="1"/>
    <col min="4" max="4" width="14" customWidth="1"/>
    <col min="6" max="6" width="10.625" customWidth="1"/>
    <col min="8" max="8" width="10.625" customWidth="1"/>
    <col min="10" max="10" width="10.625" customWidth="1"/>
    <col min="12" max="12" width="10.625" customWidth="1"/>
    <col min="13" max="13" width="2.375" customWidth="1"/>
    <col min="14" max="14" width="11.875" customWidth="1"/>
    <col min="22" max="22" width="12.75" customWidth="1"/>
    <col min="23" max="23" width="14.125" customWidth="1"/>
  </cols>
  <sheetData>
    <row r="1" spans="1:27" x14ac:dyDescent="0.4">
      <c r="A1" s="156"/>
      <c r="B1" s="156"/>
      <c r="C1" s="156"/>
      <c r="D1" s="156"/>
      <c r="E1" s="156"/>
      <c r="F1" s="156"/>
      <c r="G1" s="156"/>
      <c r="H1" s="156"/>
      <c r="I1" s="156"/>
      <c r="J1" s="156"/>
      <c r="K1" s="156"/>
      <c r="L1" s="156"/>
      <c r="M1" s="41"/>
      <c r="N1" s="41"/>
      <c r="O1" s="41"/>
      <c r="P1" s="41"/>
      <c r="Q1" s="41"/>
      <c r="R1" s="41"/>
      <c r="S1" s="41"/>
      <c r="T1" s="41"/>
      <c r="U1" s="41"/>
      <c r="V1" s="41"/>
      <c r="W1" s="41"/>
      <c r="X1" s="41"/>
      <c r="Y1" s="41"/>
      <c r="Z1" s="41"/>
      <c r="AA1" s="41"/>
    </row>
    <row r="2" spans="1:27" ht="26.25" customHeight="1" x14ac:dyDescent="0.4">
      <c r="A2" s="183" t="s">
        <v>117</v>
      </c>
      <c r="B2" s="183"/>
      <c r="C2" s="183"/>
      <c r="D2" s="183"/>
      <c r="E2" s="183"/>
      <c r="F2" s="183"/>
      <c r="G2" s="183"/>
      <c r="H2" s="183"/>
      <c r="I2" s="183"/>
      <c r="J2" s="183"/>
      <c r="K2" s="183"/>
      <c r="L2" s="183"/>
      <c r="M2" s="41"/>
      <c r="N2" s="41"/>
      <c r="O2" s="41"/>
      <c r="P2" s="41"/>
      <c r="Q2" s="41"/>
      <c r="R2" s="41"/>
      <c r="S2" s="41"/>
      <c r="T2" s="41"/>
      <c r="U2" s="41"/>
      <c r="V2" s="41"/>
      <c r="W2" s="41"/>
      <c r="X2" s="41"/>
      <c r="Y2" s="41"/>
      <c r="Z2" s="41"/>
      <c r="AA2" s="41"/>
    </row>
    <row r="3" spans="1:27" ht="26.25" customHeight="1" x14ac:dyDescent="0.4">
      <c r="A3" s="156" t="s">
        <v>118</v>
      </c>
      <c r="B3" s="156"/>
      <c r="C3" s="156"/>
      <c r="D3" s="156"/>
      <c r="E3" s="156"/>
      <c r="F3" s="156"/>
      <c r="G3" s="156"/>
      <c r="H3" s="156"/>
      <c r="I3" s="156"/>
      <c r="J3" s="156"/>
      <c r="K3" s="156"/>
      <c r="L3" s="156"/>
      <c r="M3" s="41"/>
      <c r="N3" s="41"/>
      <c r="O3" s="41"/>
      <c r="P3" s="41"/>
      <c r="Q3" s="41"/>
      <c r="R3" s="41"/>
      <c r="S3" s="41"/>
      <c r="T3" s="41"/>
      <c r="U3" s="41"/>
      <c r="V3" s="41"/>
      <c r="W3" s="41"/>
      <c r="X3" s="41"/>
      <c r="Y3" s="41"/>
      <c r="Z3" s="41"/>
      <c r="AA3" s="41"/>
    </row>
    <row r="4" spans="1:27" ht="26.25" customHeight="1" x14ac:dyDescent="0.4">
      <c r="A4" s="156" t="s">
        <v>98</v>
      </c>
      <c r="B4" s="156"/>
      <c r="C4" s="156"/>
      <c r="D4" s="156"/>
      <c r="E4" s="156"/>
      <c r="F4" s="156"/>
      <c r="G4" s="156"/>
      <c r="H4" s="156"/>
      <c r="I4" s="156"/>
      <c r="J4" s="156"/>
      <c r="K4" s="156"/>
      <c r="L4" s="156"/>
      <c r="M4" s="41"/>
      <c r="N4" s="41"/>
      <c r="O4" s="41"/>
      <c r="P4" s="41"/>
      <c r="Q4" s="41"/>
      <c r="R4" s="41"/>
      <c r="S4" s="41"/>
      <c r="T4" s="41"/>
      <c r="U4" s="41"/>
      <c r="V4" s="41"/>
      <c r="W4" s="41"/>
      <c r="X4" s="41"/>
      <c r="Y4" s="41"/>
      <c r="Z4" s="41"/>
      <c r="AA4" s="41"/>
    </row>
    <row r="5" spans="1:27" ht="7.5" customHeight="1" x14ac:dyDescent="0.4">
      <c r="B5" s="1"/>
      <c r="C5" s="1"/>
      <c r="D5" s="1"/>
      <c r="E5" s="1"/>
      <c r="F5" s="1"/>
      <c r="G5" s="1"/>
      <c r="H5" s="1"/>
      <c r="I5" s="1"/>
      <c r="J5" s="1"/>
      <c r="K5" s="1"/>
      <c r="L5" s="1"/>
      <c r="M5" s="41"/>
      <c r="N5" s="41"/>
      <c r="O5" s="41"/>
      <c r="P5" s="41"/>
      <c r="Q5" s="41"/>
      <c r="R5" s="41"/>
      <c r="S5" s="41"/>
      <c r="T5" s="41"/>
      <c r="U5" s="41"/>
      <c r="V5" s="41"/>
      <c r="W5" s="41"/>
      <c r="X5" s="41"/>
      <c r="Y5" s="41"/>
      <c r="Z5" s="41"/>
      <c r="AA5" s="41"/>
    </row>
    <row r="6" spans="1:27" ht="19.5" thickBot="1" x14ac:dyDescent="0.45">
      <c r="B6" s="31" t="s">
        <v>132</v>
      </c>
      <c r="C6" s="31"/>
      <c r="D6" s="2"/>
      <c r="E6" s="2"/>
      <c r="F6" s="2"/>
      <c r="G6" s="2"/>
      <c r="H6" s="2"/>
      <c r="I6" s="2" t="s">
        <v>23</v>
      </c>
      <c r="J6" s="157" t="s">
        <v>115</v>
      </c>
      <c r="K6" s="158"/>
      <c r="L6" s="158"/>
      <c r="M6" s="41"/>
      <c r="N6" s="41"/>
      <c r="O6" s="41"/>
      <c r="P6" s="41"/>
      <c r="Q6" s="41"/>
      <c r="R6" s="41"/>
      <c r="S6" s="41"/>
      <c r="T6" s="41"/>
      <c r="U6" s="41"/>
      <c r="V6" s="44" t="s">
        <v>68</v>
      </c>
      <c r="W6" s="41"/>
      <c r="X6" s="41"/>
      <c r="Y6" s="41"/>
      <c r="Z6" s="41"/>
      <c r="AA6" s="41"/>
    </row>
    <row r="7" spans="1:27" ht="19.5" thickBot="1" x14ac:dyDescent="0.45">
      <c r="B7" s="148" t="s">
        <v>24</v>
      </c>
      <c r="C7" s="149"/>
      <c r="D7" s="149"/>
      <c r="E7" s="149"/>
      <c r="F7" s="149"/>
      <c r="G7" s="149"/>
      <c r="H7" s="149"/>
      <c r="I7" s="149"/>
      <c r="J7" s="149"/>
      <c r="K7" s="149"/>
      <c r="L7" s="150"/>
      <c r="M7" s="41"/>
      <c r="N7" s="41"/>
      <c r="O7" s="41"/>
      <c r="P7" s="41"/>
      <c r="Q7" s="41"/>
      <c r="R7" s="41"/>
      <c r="S7" s="41"/>
      <c r="T7" s="41"/>
      <c r="U7" s="41"/>
      <c r="V7" s="44" t="s">
        <v>78</v>
      </c>
      <c r="W7" s="41"/>
      <c r="X7" s="41"/>
      <c r="Y7" s="41"/>
      <c r="Z7" s="41"/>
      <c r="AA7" s="41"/>
    </row>
    <row r="8" spans="1:27" ht="36" customHeight="1" thickBot="1" x14ac:dyDescent="0.45">
      <c r="B8" s="90" t="s">
        <v>67</v>
      </c>
      <c r="C8" s="165" t="s">
        <v>2</v>
      </c>
      <c r="D8" s="166"/>
      <c r="E8" s="105"/>
      <c r="F8" s="106"/>
      <c r="G8" s="106"/>
      <c r="H8" s="106"/>
      <c r="I8" s="106"/>
      <c r="J8" s="107"/>
      <c r="K8" s="107"/>
      <c r="L8" s="108"/>
      <c r="M8" s="41"/>
      <c r="N8" s="41"/>
      <c r="O8" s="41"/>
      <c r="P8" s="41"/>
      <c r="Q8" s="41"/>
      <c r="R8" s="41"/>
      <c r="S8" s="41"/>
      <c r="T8" s="41"/>
      <c r="U8" s="41"/>
      <c r="V8" s="41"/>
      <c r="W8" s="41"/>
      <c r="X8" s="41"/>
      <c r="Y8" s="41"/>
      <c r="Z8" s="41"/>
      <c r="AA8" s="41"/>
    </row>
    <row r="9" spans="1:27" ht="17.25" customHeight="1" thickBot="1" x14ac:dyDescent="0.2">
      <c r="B9" s="91"/>
      <c r="C9" s="103" t="s">
        <v>3</v>
      </c>
      <c r="D9" s="104"/>
      <c r="E9" s="172" t="s">
        <v>59</v>
      </c>
      <c r="F9" s="167"/>
      <c r="G9" s="167"/>
      <c r="H9" s="167"/>
      <c r="I9" s="167" t="s">
        <v>4</v>
      </c>
      <c r="J9" s="167"/>
      <c r="K9" s="170" t="s">
        <v>58</v>
      </c>
      <c r="L9" s="171"/>
      <c r="M9" s="41"/>
      <c r="N9" s="41"/>
      <c r="O9" s="41"/>
      <c r="P9" s="41"/>
      <c r="Q9" s="41"/>
      <c r="R9" s="41"/>
      <c r="S9" s="41"/>
      <c r="T9" s="41"/>
      <c r="U9" s="41"/>
      <c r="V9" s="41"/>
      <c r="W9" s="41"/>
      <c r="X9" s="41"/>
      <c r="Y9" s="41"/>
      <c r="Z9" s="41"/>
      <c r="AA9" s="41"/>
    </row>
    <row r="10" spans="1:27" ht="33.75" customHeight="1" thickBot="1" x14ac:dyDescent="0.45">
      <c r="B10" s="91"/>
      <c r="C10" s="103"/>
      <c r="D10" s="104"/>
      <c r="E10" s="173"/>
      <c r="F10" s="174"/>
      <c r="G10" s="174"/>
      <c r="H10" s="174"/>
      <c r="I10" s="168"/>
      <c r="J10" s="175"/>
      <c r="K10" s="168"/>
      <c r="L10" s="169"/>
      <c r="M10" s="41"/>
      <c r="N10" s="41"/>
      <c r="O10" s="41"/>
      <c r="P10" s="41"/>
      <c r="Q10" s="41"/>
      <c r="R10" s="41"/>
      <c r="S10" s="41"/>
      <c r="T10" s="41"/>
      <c r="U10" s="41"/>
      <c r="V10" s="41"/>
      <c r="W10" s="41"/>
      <c r="X10" s="41"/>
      <c r="Y10" s="41"/>
      <c r="Z10" s="41"/>
      <c r="AA10" s="41"/>
    </row>
    <row r="11" spans="1:27" ht="30" customHeight="1" thickBot="1" x14ac:dyDescent="0.45">
      <c r="B11" s="91"/>
      <c r="C11" s="165" t="s">
        <v>0</v>
      </c>
      <c r="D11" s="166"/>
      <c r="E11" s="159" t="s">
        <v>1</v>
      </c>
      <c r="F11" s="160"/>
      <c r="G11" s="161"/>
      <c r="H11" s="162"/>
      <c r="I11" s="162"/>
      <c r="J11" s="163"/>
      <c r="K11" s="163"/>
      <c r="L11" s="164"/>
      <c r="M11" s="41"/>
      <c r="N11" s="41"/>
      <c r="O11" s="41"/>
      <c r="P11" s="41"/>
      <c r="Q11" s="41"/>
      <c r="R11" s="41"/>
      <c r="S11" s="41"/>
      <c r="T11" s="41"/>
      <c r="U11" s="41"/>
      <c r="V11" s="41"/>
      <c r="W11" s="41"/>
      <c r="X11" s="41"/>
      <c r="Y11" s="41"/>
      <c r="Z11" s="41"/>
      <c r="AA11" s="41"/>
    </row>
    <row r="12" spans="1:27" ht="30" customHeight="1" thickBot="1" x14ac:dyDescent="0.45">
      <c r="B12" s="91"/>
      <c r="C12" s="165"/>
      <c r="D12" s="166"/>
      <c r="E12" s="176" t="s">
        <v>0</v>
      </c>
      <c r="F12" s="174"/>
      <c r="G12" s="177"/>
      <c r="H12" s="178"/>
      <c r="I12" s="178"/>
      <c r="J12" s="179"/>
      <c r="K12" s="179"/>
      <c r="L12" s="180"/>
      <c r="M12" s="41"/>
      <c r="N12" s="41"/>
      <c r="O12" s="41"/>
      <c r="P12" s="41"/>
      <c r="Q12" s="41"/>
      <c r="R12" s="41"/>
      <c r="S12" s="41"/>
      <c r="T12" s="41"/>
      <c r="U12" s="41"/>
      <c r="V12" s="41"/>
      <c r="W12" s="41"/>
      <c r="X12" s="41"/>
      <c r="Y12" s="41"/>
      <c r="Z12" s="41"/>
      <c r="AA12" s="41"/>
    </row>
    <row r="13" spans="1:27" ht="30" customHeight="1" x14ac:dyDescent="0.15">
      <c r="B13" s="91"/>
      <c r="C13" s="93" t="s">
        <v>5</v>
      </c>
      <c r="D13" s="94"/>
      <c r="E13" s="129" t="s">
        <v>7</v>
      </c>
      <c r="F13" s="130"/>
      <c r="G13" s="131"/>
      <c r="H13" s="132"/>
      <c r="I13" s="34" t="s">
        <v>8</v>
      </c>
      <c r="J13" s="100"/>
      <c r="K13" s="101"/>
      <c r="L13" s="102"/>
      <c r="M13" s="41"/>
      <c r="N13" s="41"/>
      <c r="O13" s="41"/>
      <c r="P13" s="41"/>
      <c r="Q13" s="41"/>
      <c r="R13" s="41"/>
      <c r="S13" s="41"/>
      <c r="T13" s="58"/>
      <c r="U13" s="58"/>
      <c r="V13" s="58"/>
      <c r="W13" s="58"/>
      <c r="X13" s="58"/>
      <c r="Y13" s="58"/>
      <c r="Z13" s="58"/>
      <c r="AA13" s="41"/>
    </row>
    <row r="14" spans="1:27" ht="30" customHeight="1" thickBot="1" x14ac:dyDescent="0.45">
      <c r="B14" s="91"/>
      <c r="C14" s="95" t="s">
        <v>6</v>
      </c>
      <c r="D14" s="96"/>
      <c r="E14" s="137" t="s">
        <v>9</v>
      </c>
      <c r="F14" s="138"/>
      <c r="G14" s="186"/>
      <c r="H14" s="187"/>
      <c r="I14" s="187"/>
      <c r="J14" s="188"/>
      <c r="K14" s="188"/>
      <c r="L14" s="189"/>
      <c r="M14" s="41"/>
      <c r="N14" s="182" t="s">
        <v>66</v>
      </c>
      <c r="O14" s="182"/>
      <c r="P14" s="182"/>
      <c r="Q14" s="182"/>
      <c r="R14" s="41"/>
      <c r="S14" s="41"/>
      <c r="T14" s="41"/>
      <c r="U14" s="41"/>
      <c r="V14" s="41"/>
      <c r="W14" s="41"/>
      <c r="X14" s="41"/>
      <c r="Y14" s="41"/>
      <c r="Z14" s="41"/>
      <c r="AA14" s="41"/>
    </row>
    <row r="15" spans="1:27" ht="30" customHeight="1" thickBot="1" x14ac:dyDescent="0.45">
      <c r="B15" s="91"/>
      <c r="C15" s="135" t="s">
        <v>100</v>
      </c>
      <c r="D15" s="136"/>
      <c r="E15" s="52" t="s">
        <v>18</v>
      </c>
      <c r="F15" s="55"/>
      <c r="G15" s="53" t="s">
        <v>93</v>
      </c>
      <c r="H15" s="55"/>
      <c r="I15" s="53" t="s">
        <v>94</v>
      </c>
      <c r="J15" s="55"/>
      <c r="K15" s="54" t="s">
        <v>95</v>
      </c>
      <c r="L15" s="56"/>
      <c r="M15" s="41"/>
      <c r="N15" s="42" t="str">
        <f>IF(F15="〇","会員",IF(H15="〇","会員",IF(J15="〇","会員",IF(L15="〇","会員",IF(F16="〇","非会員","")))))</f>
        <v/>
      </c>
      <c r="O15" s="42" t="str">
        <f>IF(F15="〇","公共団体",IF(H15="〇","法人",IF(J15="〇","個人",IF(L15="〇","賛助",IF(F16="〇","非会員","")))))</f>
        <v/>
      </c>
      <c r="P15" s="42" t="s">
        <v>57</v>
      </c>
      <c r="Q15" s="43">
        <f>COUNTA(G19:H24)</f>
        <v>0</v>
      </c>
      <c r="R15" s="41"/>
      <c r="S15" s="41"/>
      <c r="T15" s="41"/>
      <c r="U15" s="41"/>
      <c r="V15" s="41"/>
      <c r="W15" s="41"/>
      <c r="X15" s="41"/>
      <c r="Y15" s="41"/>
      <c r="Z15" s="41"/>
      <c r="AA15" s="41"/>
    </row>
    <row r="16" spans="1:27" ht="30" customHeight="1" thickBot="1" x14ac:dyDescent="0.45">
      <c r="B16" s="92"/>
      <c r="C16" s="197" t="s">
        <v>101</v>
      </c>
      <c r="D16" s="198"/>
      <c r="E16" s="198"/>
      <c r="F16" s="57"/>
      <c r="G16" s="97" t="s">
        <v>130</v>
      </c>
      <c r="H16" s="98"/>
      <c r="I16" s="98"/>
      <c r="J16" s="98"/>
      <c r="K16" s="98"/>
      <c r="L16" s="99"/>
      <c r="M16" s="41"/>
      <c r="N16" s="68"/>
      <c r="O16" s="41"/>
      <c r="P16" s="41"/>
      <c r="Q16" s="41"/>
      <c r="R16" s="41"/>
      <c r="S16" s="41"/>
      <c r="T16" s="41"/>
      <c r="U16" s="41"/>
      <c r="V16" s="41"/>
      <c r="W16" s="41"/>
      <c r="X16" s="41"/>
      <c r="Y16" s="41"/>
      <c r="Z16" s="41"/>
      <c r="AA16" s="41"/>
    </row>
    <row r="17" spans="2:27" ht="19.5" customHeight="1" thickBot="1" x14ac:dyDescent="0.45">
      <c r="B17" s="148" t="s">
        <v>10</v>
      </c>
      <c r="C17" s="149"/>
      <c r="D17" s="149"/>
      <c r="E17" s="149"/>
      <c r="F17" s="149"/>
      <c r="G17" s="149"/>
      <c r="H17" s="149"/>
      <c r="I17" s="149"/>
      <c r="J17" s="149"/>
      <c r="K17" s="149"/>
      <c r="L17" s="150"/>
      <c r="M17" s="41"/>
      <c r="N17" s="73"/>
      <c r="O17" s="74"/>
      <c r="P17" s="73"/>
      <c r="Q17" s="73"/>
      <c r="R17" s="73"/>
      <c r="S17" s="73"/>
      <c r="T17" s="73"/>
      <c r="U17" s="73"/>
      <c r="V17" s="73"/>
      <c r="W17" s="74"/>
      <c r="X17" s="41"/>
      <c r="Y17" s="41"/>
      <c r="Z17" s="41"/>
      <c r="AA17" s="41"/>
    </row>
    <row r="18" spans="2:27" ht="27.75" customHeight="1" x14ac:dyDescent="0.4">
      <c r="B18" s="133" t="s">
        <v>11</v>
      </c>
      <c r="C18" s="196"/>
      <c r="D18" s="134"/>
      <c r="E18" s="133" t="s">
        <v>12</v>
      </c>
      <c r="F18" s="134"/>
      <c r="G18" s="75" t="s">
        <v>13</v>
      </c>
      <c r="H18" s="76"/>
      <c r="I18" s="77"/>
      <c r="J18" s="78" t="s">
        <v>111</v>
      </c>
      <c r="K18" s="79"/>
      <c r="L18" s="80"/>
      <c r="M18" s="41"/>
      <c r="N18" s="73"/>
      <c r="O18" s="73"/>
      <c r="P18" s="73"/>
      <c r="Q18" s="73"/>
      <c r="R18" s="73"/>
      <c r="S18" s="73"/>
      <c r="T18" s="73"/>
      <c r="U18" s="73"/>
      <c r="V18" s="73"/>
      <c r="W18" s="73"/>
      <c r="X18" s="41"/>
      <c r="Y18" s="41"/>
      <c r="Z18" s="41"/>
      <c r="AA18" s="41"/>
    </row>
    <row r="19" spans="2:27" ht="24.95" customHeight="1" x14ac:dyDescent="0.4">
      <c r="B19" s="36" t="s">
        <v>60</v>
      </c>
      <c r="C19" s="151"/>
      <c r="D19" s="152"/>
      <c r="E19" s="146"/>
      <c r="F19" s="147"/>
      <c r="G19" s="81"/>
      <c r="H19" s="82"/>
      <c r="I19" s="83"/>
      <c r="J19" s="84"/>
      <c r="K19" s="85"/>
      <c r="L19" s="86"/>
      <c r="M19" s="41"/>
      <c r="N19" s="41"/>
      <c r="O19" s="72"/>
      <c r="P19" s="72"/>
      <c r="Q19" s="72"/>
      <c r="R19" s="72"/>
      <c r="S19" s="72"/>
      <c r="T19" s="72"/>
      <c r="U19" s="72"/>
      <c r="V19" s="69"/>
      <c r="W19" s="69"/>
      <c r="X19" s="41"/>
      <c r="Y19" s="41"/>
      <c r="Z19" s="41"/>
      <c r="AA19" s="41"/>
    </row>
    <row r="20" spans="2:27" ht="24.95" customHeight="1" x14ac:dyDescent="0.4">
      <c r="B20" s="37" t="s">
        <v>61</v>
      </c>
      <c r="C20" s="151"/>
      <c r="D20" s="152"/>
      <c r="E20" s="146"/>
      <c r="F20" s="147"/>
      <c r="G20" s="81"/>
      <c r="H20" s="82"/>
      <c r="I20" s="83"/>
      <c r="J20" s="84"/>
      <c r="K20" s="85"/>
      <c r="L20" s="86"/>
      <c r="M20" s="41"/>
      <c r="N20" s="41"/>
      <c r="O20" s="72"/>
      <c r="P20" s="72"/>
      <c r="Q20" s="72"/>
      <c r="R20" s="72"/>
      <c r="S20" s="72"/>
      <c r="T20" s="72"/>
      <c r="U20" s="72"/>
      <c r="V20" s="69"/>
      <c r="W20" s="69"/>
      <c r="X20" s="41"/>
      <c r="Y20" s="41"/>
      <c r="Z20" s="41"/>
      <c r="AA20" s="41"/>
    </row>
    <row r="21" spans="2:27" ht="24.95" customHeight="1" x14ac:dyDescent="0.4">
      <c r="B21" s="37" t="s">
        <v>62</v>
      </c>
      <c r="C21" s="151"/>
      <c r="D21" s="152"/>
      <c r="E21" s="146"/>
      <c r="F21" s="147"/>
      <c r="G21" s="81"/>
      <c r="H21" s="82"/>
      <c r="I21" s="83"/>
      <c r="J21" s="84"/>
      <c r="K21" s="85"/>
      <c r="L21" s="86"/>
      <c r="M21" s="41"/>
      <c r="N21" s="41"/>
      <c r="O21" s="72"/>
      <c r="P21" s="72"/>
      <c r="Q21" s="72"/>
      <c r="R21" s="72"/>
      <c r="S21" s="72"/>
      <c r="T21" s="72"/>
      <c r="U21" s="72"/>
      <c r="V21" s="69"/>
      <c r="W21" s="69"/>
      <c r="X21" s="41"/>
      <c r="Y21" s="41"/>
      <c r="Z21" s="41"/>
      <c r="AA21" s="41"/>
    </row>
    <row r="22" spans="2:27" ht="24.95" customHeight="1" x14ac:dyDescent="0.4">
      <c r="B22" s="37" t="s">
        <v>63</v>
      </c>
      <c r="C22" s="151"/>
      <c r="D22" s="152"/>
      <c r="E22" s="146"/>
      <c r="F22" s="147"/>
      <c r="G22" s="81"/>
      <c r="H22" s="82"/>
      <c r="I22" s="83"/>
      <c r="J22" s="84"/>
      <c r="K22" s="85"/>
      <c r="L22" s="86"/>
      <c r="M22" s="41"/>
      <c r="N22" s="41"/>
      <c r="O22" s="72"/>
      <c r="P22" s="72"/>
      <c r="Q22" s="72"/>
      <c r="R22" s="72"/>
      <c r="S22" s="72"/>
      <c r="T22" s="72"/>
      <c r="U22" s="72"/>
      <c r="V22" s="69"/>
      <c r="W22" s="69"/>
      <c r="X22" s="41"/>
      <c r="Y22" s="41"/>
      <c r="Z22" s="41"/>
      <c r="AA22" s="41"/>
    </row>
    <row r="23" spans="2:27" ht="24.95" customHeight="1" x14ac:dyDescent="0.4">
      <c r="B23" s="37" t="s">
        <v>64</v>
      </c>
      <c r="C23" s="151"/>
      <c r="D23" s="152"/>
      <c r="E23" s="146"/>
      <c r="F23" s="147"/>
      <c r="G23" s="81"/>
      <c r="H23" s="82"/>
      <c r="I23" s="83"/>
      <c r="J23" s="84"/>
      <c r="K23" s="85"/>
      <c r="L23" s="86"/>
      <c r="M23" s="41"/>
      <c r="N23" s="41"/>
      <c r="O23" s="72"/>
      <c r="P23" s="72"/>
      <c r="Q23" s="72"/>
      <c r="R23" s="72"/>
      <c r="S23" s="72"/>
      <c r="T23" s="72"/>
      <c r="U23" s="72"/>
      <c r="V23" s="69"/>
      <c r="W23" s="69"/>
      <c r="X23" s="41"/>
      <c r="Y23" s="41"/>
      <c r="Z23" s="41"/>
      <c r="AA23" s="41"/>
    </row>
    <row r="24" spans="2:27" ht="24.95" customHeight="1" thickBot="1" x14ac:dyDescent="0.45">
      <c r="B24" s="39" t="s">
        <v>65</v>
      </c>
      <c r="C24" s="184"/>
      <c r="D24" s="185"/>
      <c r="E24" s="184"/>
      <c r="F24" s="185"/>
      <c r="G24" s="143"/>
      <c r="H24" s="144"/>
      <c r="I24" s="145"/>
      <c r="J24" s="153"/>
      <c r="K24" s="154"/>
      <c r="L24" s="155"/>
      <c r="M24" s="41"/>
      <c r="N24" s="41"/>
      <c r="O24" s="72"/>
      <c r="P24" s="72"/>
      <c r="Q24" s="72"/>
      <c r="R24" s="72"/>
      <c r="S24" s="72"/>
      <c r="T24" s="72"/>
      <c r="U24" s="72"/>
      <c r="V24" s="69"/>
      <c r="W24" s="69"/>
      <c r="X24" s="41"/>
      <c r="Y24" s="41"/>
      <c r="Z24" s="41"/>
      <c r="AA24" s="41"/>
    </row>
    <row r="25" spans="2:27" ht="21.95" hidden="1" customHeight="1" thickBot="1" x14ac:dyDescent="0.45">
      <c r="B25" s="190" t="s">
        <v>22</v>
      </c>
      <c r="C25" s="191"/>
      <c r="D25" s="192"/>
      <c r="E25" s="32" t="s">
        <v>20</v>
      </c>
      <c r="F25" s="4" t="s">
        <v>21</v>
      </c>
      <c r="G25" s="139" t="s">
        <v>69</v>
      </c>
      <c r="H25" s="140"/>
      <c r="I25" s="140"/>
      <c r="J25" s="140"/>
      <c r="K25" s="140"/>
      <c r="L25" s="40"/>
      <c r="M25" s="41"/>
      <c r="N25" s="41"/>
      <c r="O25" s="41"/>
      <c r="P25" s="41"/>
      <c r="Q25" s="41"/>
      <c r="R25" s="41"/>
      <c r="S25" s="41"/>
      <c r="T25" s="41"/>
      <c r="U25" s="41"/>
      <c r="V25" s="44"/>
      <c r="W25" s="41"/>
      <c r="X25" s="41"/>
      <c r="Y25" s="41"/>
      <c r="Z25" s="41"/>
      <c r="AA25" s="41"/>
    </row>
    <row r="26" spans="2:27" ht="21.95" hidden="1" customHeight="1" thickBot="1" x14ac:dyDescent="0.45">
      <c r="B26" s="193"/>
      <c r="C26" s="194"/>
      <c r="D26" s="195"/>
      <c r="E26" s="32"/>
      <c r="F26" s="4"/>
      <c r="G26" s="141"/>
      <c r="H26" s="142"/>
      <c r="I26" s="142"/>
      <c r="J26" s="142"/>
      <c r="K26" s="142"/>
      <c r="L26" s="38"/>
      <c r="M26" s="41"/>
      <c r="N26" s="41"/>
      <c r="O26" s="41"/>
      <c r="P26" s="41"/>
      <c r="Q26" s="41"/>
      <c r="R26" s="41"/>
      <c r="S26" s="41"/>
      <c r="T26" s="41"/>
      <c r="U26" s="41"/>
      <c r="V26" s="44"/>
      <c r="W26" s="41"/>
      <c r="X26" s="41"/>
      <c r="Y26" s="41"/>
      <c r="Z26" s="41"/>
      <c r="AA26" s="41"/>
    </row>
    <row r="27" spans="2:27" ht="21.95" customHeight="1" thickBot="1" x14ac:dyDescent="0.45">
      <c r="B27" s="3" t="s">
        <v>131</v>
      </c>
      <c r="C27" s="35"/>
      <c r="D27" s="71"/>
      <c r="E27" s="165"/>
      <c r="F27" s="181"/>
      <c r="G27" s="181"/>
      <c r="H27" s="181"/>
      <c r="I27" s="181"/>
      <c r="J27" s="181"/>
      <c r="K27" s="181"/>
      <c r="L27" s="166"/>
      <c r="M27" s="41"/>
      <c r="N27" s="41"/>
      <c r="O27" s="41"/>
      <c r="P27" s="41"/>
      <c r="Q27" s="41"/>
      <c r="R27" s="41"/>
      <c r="S27" s="41"/>
      <c r="T27" s="41"/>
      <c r="U27" s="41"/>
      <c r="V27" s="41"/>
      <c r="W27" s="41"/>
      <c r="X27" s="41"/>
      <c r="Y27" s="41"/>
      <c r="Z27" s="41"/>
      <c r="AA27" s="41"/>
    </row>
    <row r="28" spans="2:27" ht="21.95" customHeight="1" thickBot="1" x14ac:dyDescent="0.45">
      <c r="B28" s="113" t="s">
        <v>119</v>
      </c>
      <c r="C28" s="114"/>
      <c r="D28" s="115"/>
      <c r="E28" s="103" t="s">
        <v>87</v>
      </c>
      <c r="F28" s="104"/>
      <c r="G28" s="122" t="s">
        <v>19</v>
      </c>
      <c r="H28" s="122"/>
      <c r="I28" s="122"/>
      <c r="J28" s="122"/>
      <c r="K28" s="122"/>
      <c r="L28" s="123"/>
      <c r="M28" s="41"/>
      <c r="N28" s="41"/>
      <c r="O28" s="41"/>
      <c r="P28" s="41"/>
      <c r="Q28" s="41"/>
      <c r="R28" s="41"/>
      <c r="S28" s="41"/>
      <c r="T28" s="41"/>
      <c r="U28" s="41"/>
      <c r="V28" s="41"/>
      <c r="W28" s="41"/>
      <c r="X28" s="41"/>
      <c r="Y28" s="41"/>
      <c r="Z28" s="41"/>
      <c r="AA28" s="41"/>
    </row>
    <row r="29" spans="2:27" ht="21.95" customHeight="1" thickBot="1" x14ac:dyDescent="0.45">
      <c r="B29" s="116"/>
      <c r="C29" s="117"/>
      <c r="D29" s="118"/>
      <c r="E29" s="126"/>
      <c r="F29" s="127"/>
      <c r="G29" s="124"/>
      <c r="H29" s="122"/>
      <c r="I29" s="122"/>
      <c r="J29" s="122"/>
      <c r="K29" s="122"/>
      <c r="L29" s="123"/>
      <c r="M29" s="41"/>
      <c r="N29" s="41"/>
      <c r="O29" s="41"/>
      <c r="P29" s="41"/>
      <c r="Q29" s="41"/>
      <c r="R29" s="41"/>
      <c r="S29" s="41"/>
      <c r="T29" s="41"/>
      <c r="U29" s="41"/>
      <c r="V29" s="41"/>
      <c r="W29" s="41"/>
      <c r="X29" s="41"/>
      <c r="Y29" s="41"/>
      <c r="Z29" s="41"/>
      <c r="AA29" s="41"/>
    </row>
    <row r="30" spans="2:27" ht="30" customHeight="1" x14ac:dyDescent="0.4">
      <c r="B30" s="119" t="s">
        <v>14</v>
      </c>
      <c r="C30" s="120"/>
      <c r="D30" s="120"/>
      <c r="E30" s="120"/>
      <c r="F30" s="120"/>
      <c r="G30" s="120"/>
      <c r="H30" s="120"/>
      <c r="I30" s="120"/>
      <c r="J30" s="120"/>
      <c r="K30" s="120"/>
      <c r="L30" s="121"/>
      <c r="M30" s="41"/>
      <c r="N30" s="41"/>
      <c r="O30" s="41"/>
      <c r="P30" s="41"/>
      <c r="Q30" s="41"/>
      <c r="R30" s="41"/>
      <c r="S30" s="41"/>
      <c r="T30" s="41"/>
      <c r="U30" s="41"/>
      <c r="V30" s="41"/>
      <c r="W30" s="41"/>
      <c r="X30" s="41"/>
      <c r="Y30" s="41"/>
      <c r="Z30" s="41"/>
      <c r="AA30" s="41"/>
    </row>
    <row r="31" spans="2:27" ht="30" customHeight="1" thickBot="1" x14ac:dyDescent="0.45">
      <c r="B31" s="116"/>
      <c r="C31" s="117"/>
      <c r="D31" s="117"/>
      <c r="E31" s="117"/>
      <c r="F31" s="117"/>
      <c r="G31" s="117"/>
      <c r="H31" s="117"/>
      <c r="I31" s="117"/>
      <c r="J31" s="117"/>
      <c r="K31" s="117"/>
      <c r="L31" s="118"/>
      <c r="M31" s="41"/>
      <c r="N31" s="41"/>
      <c r="O31" s="41"/>
      <c r="P31" s="41"/>
      <c r="Q31" s="41"/>
      <c r="R31" s="41"/>
      <c r="S31" s="41"/>
      <c r="T31" s="41"/>
      <c r="U31" s="41"/>
      <c r="V31" s="41"/>
      <c r="W31" s="41"/>
      <c r="X31" s="41"/>
      <c r="Y31" s="41"/>
      <c r="Z31" s="41"/>
      <c r="AA31" s="41"/>
    </row>
    <row r="32" spans="2:27" ht="29.25" customHeight="1" x14ac:dyDescent="0.4">
      <c r="B32" s="125" t="s">
        <v>123</v>
      </c>
      <c r="C32" s="125"/>
      <c r="D32" s="125"/>
      <c r="E32" s="125"/>
      <c r="F32" s="125"/>
      <c r="G32" s="125"/>
      <c r="H32" s="125"/>
      <c r="I32" s="125"/>
      <c r="J32" s="125"/>
      <c r="K32" s="125"/>
      <c r="L32" s="125"/>
      <c r="M32" s="41"/>
      <c r="N32" s="41"/>
      <c r="O32" s="41"/>
      <c r="P32" s="41"/>
      <c r="Q32" s="41"/>
      <c r="R32" s="41"/>
      <c r="S32" s="41"/>
      <c r="T32" s="41"/>
      <c r="U32" s="41"/>
      <c r="V32" s="41"/>
      <c r="W32" s="41"/>
      <c r="X32" s="41"/>
      <c r="Y32" s="41"/>
      <c r="Z32" s="41"/>
      <c r="AA32" s="41"/>
    </row>
    <row r="33" spans="1:27" ht="15.95" customHeight="1" x14ac:dyDescent="0.4">
      <c r="B33" s="87" t="s">
        <v>79</v>
      </c>
      <c r="C33" s="87"/>
      <c r="D33" s="87"/>
      <c r="E33" s="87"/>
      <c r="F33" s="87"/>
      <c r="G33" s="87"/>
      <c r="H33" s="87"/>
      <c r="I33" s="87"/>
      <c r="J33" s="87"/>
      <c r="K33" s="87"/>
      <c r="L33" s="87"/>
      <c r="M33" s="41"/>
      <c r="N33" s="41"/>
      <c r="O33" s="41"/>
      <c r="P33" s="41"/>
      <c r="Q33" s="41"/>
      <c r="R33" s="41"/>
      <c r="S33" s="41"/>
      <c r="T33" s="41"/>
      <c r="U33" s="41"/>
      <c r="V33" s="41"/>
      <c r="W33" s="41"/>
      <c r="X33" s="41"/>
      <c r="Y33" s="41"/>
      <c r="Z33" s="41"/>
      <c r="AA33" s="41"/>
    </row>
    <row r="34" spans="1:27" ht="27" customHeight="1" x14ac:dyDescent="0.4">
      <c r="B34" s="111" t="s">
        <v>124</v>
      </c>
      <c r="C34" s="111"/>
      <c r="D34" s="111"/>
      <c r="E34" s="111"/>
      <c r="F34" s="111"/>
      <c r="G34" s="111"/>
      <c r="H34" s="111"/>
      <c r="I34" s="111"/>
      <c r="J34" s="111"/>
      <c r="K34" s="111"/>
      <c r="L34" s="111"/>
      <c r="M34" s="41"/>
      <c r="N34" s="41"/>
      <c r="O34" s="41"/>
      <c r="P34" s="41"/>
      <c r="Q34" s="41"/>
      <c r="R34" s="41"/>
      <c r="S34" s="41"/>
      <c r="T34" s="41"/>
      <c r="U34" s="41"/>
      <c r="V34" s="41"/>
      <c r="W34" s="41"/>
      <c r="X34" s="41"/>
      <c r="Y34" s="41"/>
      <c r="Z34" s="41"/>
      <c r="AA34" s="41"/>
    </row>
    <row r="35" spans="1:27" ht="27.75" customHeight="1" x14ac:dyDescent="0.4">
      <c r="B35" s="112" t="s">
        <v>56</v>
      </c>
      <c r="C35" s="112"/>
      <c r="D35" s="112"/>
      <c r="E35" s="112"/>
      <c r="F35" s="112"/>
      <c r="G35" s="112"/>
      <c r="H35" s="112"/>
      <c r="I35" s="112"/>
      <c r="J35" s="112"/>
      <c r="K35" s="112"/>
      <c r="L35" s="112"/>
      <c r="M35" s="41"/>
      <c r="N35" s="41"/>
      <c r="O35" s="41"/>
      <c r="P35" s="41"/>
      <c r="Q35" s="41"/>
      <c r="R35" s="41"/>
      <c r="S35" s="41"/>
      <c r="T35" s="41"/>
      <c r="U35" s="41"/>
      <c r="V35" s="41"/>
      <c r="W35" s="41"/>
      <c r="X35" s="41"/>
      <c r="Y35" s="41"/>
      <c r="Z35" s="41"/>
      <c r="AA35" s="41"/>
    </row>
    <row r="36" spans="1:27" ht="15.95" customHeight="1" x14ac:dyDescent="0.4">
      <c r="B36" s="87" t="s">
        <v>15</v>
      </c>
      <c r="C36" s="87"/>
      <c r="D36" s="87"/>
      <c r="E36" s="87"/>
      <c r="F36" s="87"/>
      <c r="G36" s="87"/>
      <c r="H36" s="87"/>
      <c r="I36" s="87"/>
      <c r="J36" s="87"/>
      <c r="K36" s="87"/>
      <c r="L36" s="87"/>
      <c r="M36" s="41"/>
      <c r="N36" s="41"/>
      <c r="O36" s="41"/>
      <c r="P36" s="41"/>
      <c r="Q36" s="41"/>
      <c r="R36" s="41"/>
      <c r="S36" s="41"/>
      <c r="T36" s="41"/>
      <c r="U36" s="41"/>
      <c r="V36" s="41"/>
      <c r="W36" s="41"/>
      <c r="X36" s="41"/>
      <c r="Y36" s="41"/>
      <c r="Z36" s="41"/>
      <c r="AA36" s="41"/>
    </row>
    <row r="37" spans="1:27" ht="15.95" customHeight="1" x14ac:dyDescent="0.4">
      <c r="B37" s="128" t="s">
        <v>97</v>
      </c>
      <c r="C37" s="128"/>
      <c r="D37" s="128"/>
      <c r="E37" s="128"/>
      <c r="F37" s="128"/>
      <c r="G37" s="128"/>
      <c r="H37" s="128"/>
      <c r="I37" s="128"/>
      <c r="J37" s="128"/>
      <c r="K37" s="128"/>
      <c r="L37" s="128"/>
      <c r="M37" s="41"/>
      <c r="N37" s="41"/>
      <c r="O37" s="41"/>
      <c r="P37" s="41"/>
      <c r="Q37" s="41"/>
      <c r="R37" s="41"/>
      <c r="S37" s="41"/>
      <c r="T37" s="41"/>
      <c r="U37" s="41"/>
      <c r="V37" s="41"/>
      <c r="W37" s="41"/>
      <c r="X37" s="41"/>
      <c r="Y37" s="41"/>
      <c r="Z37" s="41"/>
      <c r="AA37" s="41"/>
    </row>
    <row r="38" spans="1:27" ht="15.95" customHeight="1" x14ac:dyDescent="0.4">
      <c r="B38" s="110" t="s">
        <v>16</v>
      </c>
      <c r="C38" s="110"/>
      <c r="D38" s="110"/>
      <c r="E38" s="110"/>
      <c r="F38" s="110"/>
      <c r="G38" s="110"/>
      <c r="H38" s="110"/>
      <c r="I38" s="110"/>
      <c r="J38" s="110"/>
      <c r="K38" s="110"/>
      <c r="L38" s="110"/>
      <c r="M38" s="41"/>
      <c r="N38" s="41"/>
      <c r="O38" s="41"/>
      <c r="P38" s="41"/>
      <c r="Q38" s="41"/>
      <c r="R38" s="41"/>
      <c r="S38" s="41"/>
      <c r="T38" s="41"/>
      <c r="U38" s="41"/>
      <c r="V38" s="41"/>
      <c r="W38" s="41"/>
      <c r="X38" s="41"/>
      <c r="Y38" s="41"/>
      <c r="Z38" s="41"/>
      <c r="AA38" s="41"/>
    </row>
    <row r="39" spans="1:27" ht="15.95" customHeight="1" x14ac:dyDescent="0.4">
      <c r="B39" s="87" t="s">
        <v>125</v>
      </c>
      <c r="C39" s="87"/>
      <c r="D39" s="87"/>
      <c r="E39" s="87"/>
      <c r="F39" s="87"/>
      <c r="G39" s="87"/>
      <c r="H39" s="87"/>
      <c r="I39" s="87"/>
      <c r="J39" s="87"/>
      <c r="K39" s="87"/>
      <c r="L39" s="87"/>
      <c r="M39" s="41"/>
      <c r="N39" s="41"/>
      <c r="O39" s="41"/>
      <c r="P39" s="41"/>
      <c r="Q39" s="41"/>
      <c r="R39" s="41"/>
      <c r="S39" s="41"/>
      <c r="T39" s="41"/>
      <c r="U39" s="41"/>
      <c r="V39" s="41"/>
      <c r="W39" s="41"/>
      <c r="X39" s="41"/>
      <c r="Y39" s="41"/>
      <c r="Z39" s="41"/>
      <c r="AA39" s="41"/>
    </row>
    <row r="40" spans="1:27" ht="15.95" customHeight="1" x14ac:dyDescent="0.4">
      <c r="B40" s="89" t="s">
        <v>126</v>
      </c>
      <c r="C40" s="89"/>
      <c r="D40" s="89"/>
      <c r="E40" s="89"/>
      <c r="F40" s="89"/>
      <c r="G40" s="89"/>
      <c r="H40" s="89"/>
      <c r="I40" s="89"/>
      <c r="J40" s="89"/>
      <c r="K40" s="89"/>
      <c r="L40" s="89"/>
      <c r="M40" s="41"/>
      <c r="N40" s="41"/>
      <c r="O40" s="41"/>
      <c r="P40" s="41"/>
      <c r="Q40" s="41"/>
      <c r="R40" s="41"/>
      <c r="S40" s="41"/>
      <c r="T40" s="41"/>
      <c r="U40" s="41"/>
      <c r="V40" s="41"/>
      <c r="W40" s="41"/>
      <c r="X40" s="41"/>
      <c r="Y40" s="41"/>
      <c r="Z40" s="41"/>
      <c r="AA40" s="41"/>
    </row>
    <row r="41" spans="1:27" ht="15.95" customHeight="1" x14ac:dyDescent="0.4">
      <c r="B41" s="89" t="s">
        <v>127</v>
      </c>
      <c r="C41" s="89"/>
      <c r="D41" s="89"/>
      <c r="E41" s="89"/>
      <c r="F41" s="89"/>
      <c r="G41" s="89"/>
      <c r="H41" s="89"/>
      <c r="I41" s="89"/>
      <c r="J41" s="89"/>
      <c r="K41" s="89"/>
      <c r="L41" s="89"/>
      <c r="M41" s="41"/>
      <c r="N41" s="41"/>
      <c r="O41" s="41"/>
      <c r="P41" s="41"/>
      <c r="Q41" s="41"/>
      <c r="R41" s="41"/>
      <c r="S41" s="41"/>
      <c r="T41" s="41"/>
      <c r="U41" s="41"/>
      <c r="V41" s="41"/>
      <c r="W41" s="41"/>
      <c r="X41" s="41"/>
      <c r="Y41" s="41"/>
      <c r="Z41" s="41"/>
      <c r="AA41" s="41"/>
    </row>
    <row r="42" spans="1:27" ht="15.95" customHeight="1" x14ac:dyDescent="0.4">
      <c r="B42" s="109" t="s">
        <v>80</v>
      </c>
      <c r="C42" s="109"/>
      <c r="D42" s="109"/>
      <c r="E42" s="109"/>
      <c r="F42" s="109"/>
      <c r="G42" s="109"/>
      <c r="H42" s="109"/>
      <c r="I42" s="109"/>
      <c r="J42" s="109"/>
      <c r="K42" s="109"/>
      <c r="L42" s="109"/>
      <c r="M42" s="41"/>
      <c r="N42" s="41"/>
      <c r="O42" s="41"/>
      <c r="P42" s="41"/>
      <c r="Q42" s="41"/>
      <c r="R42" s="41"/>
      <c r="S42" s="41"/>
      <c r="T42" s="41"/>
      <c r="U42" s="41"/>
      <c r="V42" s="41"/>
      <c r="W42" s="41"/>
      <c r="X42" s="41"/>
      <c r="Y42" s="41"/>
      <c r="Z42" s="41"/>
      <c r="AA42" s="41"/>
    </row>
    <row r="43" spans="1:27" ht="15.95" customHeight="1" x14ac:dyDescent="0.4">
      <c r="B43" s="109" t="s">
        <v>17</v>
      </c>
      <c r="C43" s="109"/>
      <c r="D43" s="109"/>
      <c r="E43" s="109"/>
      <c r="F43" s="109"/>
      <c r="G43" s="109"/>
      <c r="H43" s="109"/>
      <c r="I43" s="109"/>
      <c r="J43" s="109"/>
      <c r="K43" s="109"/>
      <c r="L43" s="109"/>
      <c r="M43" s="41"/>
      <c r="N43" s="41"/>
      <c r="O43" s="41"/>
      <c r="P43" s="41"/>
      <c r="Q43" s="41"/>
      <c r="R43" s="41"/>
      <c r="S43" s="41"/>
      <c r="T43" s="41"/>
      <c r="U43" s="41"/>
      <c r="V43" s="41"/>
      <c r="W43" s="41"/>
      <c r="X43" s="41"/>
      <c r="Y43" s="41"/>
      <c r="Z43" s="41"/>
      <c r="AA43" s="41"/>
    </row>
    <row r="44" spans="1:27" ht="15.95" customHeight="1" x14ac:dyDescent="0.4">
      <c r="B44" s="87" t="s">
        <v>128</v>
      </c>
      <c r="C44" s="87"/>
      <c r="D44" s="87"/>
      <c r="E44" s="87"/>
      <c r="F44" s="87"/>
      <c r="G44" s="87"/>
      <c r="H44" s="87"/>
      <c r="I44" s="87"/>
      <c r="J44" s="87"/>
      <c r="K44" s="87"/>
      <c r="L44" s="87"/>
      <c r="M44" s="41"/>
      <c r="N44" s="41"/>
      <c r="O44" s="41"/>
      <c r="P44" s="41"/>
      <c r="Q44" s="41"/>
      <c r="R44" s="41"/>
      <c r="S44" s="41"/>
      <c r="T44" s="41"/>
      <c r="U44" s="41"/>
      <c r="V44" s="41"/>
      <c r="W44" s="41"/>
      <c r="X44" s="41"/>
      <c r="Y44" s="41"/>
      <c r="Z44" s="41"/>
      <c r="AA44" s="41"/>
    </row>
    <row r="45" spans="1:27" ht="15.95" customHeight="1" x14ac:dyDescent="0.4">
      <c r="B45" s="87" t="s">
        <v>83</v>
      </c>
      <c r="C45" s="87"/>
      <c r="D45" s="87"/>
      <c r="E45" s="87"/>
      <c r="F45" s="87"/>
      <c r="G45" s="87"/>
      <c r="H45" s="87"/>
      <c r="I45" s="87"/>
      <c r="J45" s="87"/>
      <c r="K45" s="87"/>
      <c r="L45" s="87"/>
      <c r="M45" s="41"/>
      <c r="N45" s="41"/>
      <c r="O45" s="41"/>
      <c r="P45" s="41"/>
      <c r="Q45" s="41"/>
      <c r="R45" s="41"/>
      <c r="S45" s="41"/>
      <c r="T45" s="41"/>
      <c r="U45" s="41"/>
      <c r="V45" s="41"/>
      <c r="W45" s="41"/>
      <c r="X45" s="41"/>
      <c r="Y45" s="41"/>
      <c r="Z45" s="41"/>
      <c r="AA45" s="41"/>
    </row>
    <row r="46" spans="1:27" ht="15.95" customHeight="1" x14ac:dyDescent="0.4">
      <c r="B46" s="88" t="s">
        <v>129</v>
      </c>
      <c r="C46" s="88"/>
      <c r="D46" s="88"/>
      <c r="E46" s="88"/>
      <c r="F46" s="88"/>
      <c r="G46" s="88"/>
      <c r="H46" s="88"/>
      <c r="I46" s="88"/>
      <c r="J46" s="88"/>
      <c r="K46" s="88"/>
      <c r="L46" s="88"/>
      <c r="M46" s="41"/>
      <c r="N46" s="41"/>
      <c r="O46" s="41"/>
      <c r="P46" s="41"/>
      <c r="Q46" s="41"/>
      <c r="R46" s="41"/>
      <c r="S46" s="41"/>
      <c r="T46" s="41"/>
      <c r="U46" s="41"/>
      <c r="V46" s="41"/>
      <c r="W46" s="41"/>
      <c r="X46" s="41"/>
      <c r="Y46" s="41"/>
      <c r="Z46" s="41"/>
      <c r="AA46" s="41"/>
    </row>
    <row r="47" spans="1:27" x14ac:dyDescent="0.4">
      <c r="M47" s="41"/>
      <c r="N47" s="41"/>
      <c r="O47" s="41"/>
      <c r="P47" s="41"/>
      <c r="Q47" s="41"/>
      <c r="R47" s="41"/>
      <c r="S47" s="41"/>
      <c r="T47" s="41"/>
      <c r="U47" s="41"/>
      <c r="V47" s="41"/>
      <c r="W47" s="41"/>
      <c r="X47" s="41"/>
      <c r="Y47" s="41"/>
      <c r="Z47" s="41"/>
      <c r="AA47" s="41"/>
    </row>
    <row r="48" spans="1:27" x14ac:dyDescent="0.4">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row>
    <row r="49" spans="1:27" x14ac:dyDescent="0.4">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row>
    <row r="50" spans="1:27" x14ac:dyDescent="0.4">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row>
    <row r="51" spans="1:27" x14ac:dyDescent="0.4">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row>
    <row r="52" spans="1:27" x14ac:dyDescent="0.4">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row>
    <row r="53" spans="1:27" x14ac:dyDescent="0.4">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row>
    <row r="54" spans="1:27" x14ac:dyDescent="0.4">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row>
    <row r="55" spans="1:27" x14ac:dyDescent="0.4">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row>
  </sheetData>
  <mergeCells count="96">
    <mergeCell ref="E27:L27"/>
    <mergeCell ref="N14:Q14"/>
    <mergeCell ref="A2:L2"/>
    <mergeCell ref="A4:L4"/>
    <mergeCell ref="C24:D24"/>
    <mergeCell ref="G14:L14"/>
    <mergeCell ref="E24:F24"/>
    <mergeCell ref="B25:D26"/>
    <mergeCell ref="B18:D18"/>
    <mergeCell ref="C19:D19"/>
    <mergeCell ref="C20:D20"/>
    <mergeCell ref="C21:D21"/>
    <mergeCell ref="C22:D22"/>
    <mergeCell ref="C16:E16"/>
    <mergeCell ref="E22:F22"/>
    <mergeCell ref="A1:L1"/>
    <mergeCell ref="J6:L6"/>
    <mergeCell ref="B7:L7"/>
    <mergeCell ref="E11:F11"/>
    <mergeCell ref="G11:L11"/>
    <mergeCell ref="C11:D12"/>
    <mergeCell ref="C8:D8"/>
    <mergeCell ref="I9:J9"/>
    <mergeCell ref="K10:L10"/>
    <mergeCell ref="K9:L9"/>
    <mergeCell ref="E9:H9"/>
    <mergeCell ref="E10:H10"/>
    <mergeCell ref="I10:J10"/>
    <mergeCell ref="E12:F12"/>
    <mergeCell ref="G12:L12"/>
    <mergeCell ref="A3:L3"/>
    <mergeCell ref="C15:D15"/>
    <mergeCell ref="E14:F14"/>
    <mergeCell ref="G25:K26"/>
    <mergeCell ref="G24:I24"/>
    <mergeCell ref="E23:F23"/>
    <mergeCell ref="B17:L17"/>
    <mergeCell ref="C23:D23"/>
    <mergeCell ref="E19:F19"/>
    <mergeCell ref="E20:F20"/>
    <mergeCell ref="E21:F21"/>
    <mergeCell ref="J24:L24"/>
    <mergeCell ref="E13:F13"/>
    <mergeCell ref="G13:H13"/>
    <mergeCell ref="G23:I23"/>
    <mergeCell ref="J19:L19"/>
    <mergeCell ref="J20:L20"/>
    <mergeCell ref="J21:L21"/>
    <mergeCell ref="J23:L23"/>
    <mergeCell ref="E18:F18"/>
    <mergeCell ref="B38:L38"/>
    <mergeCell ref="B39:L39"/>
    <mergeCell ref="B34:L34"/>
    <mergeCell ref="B35:L35"/>
    <mergeCell ref="B28:D29"/>
    <mergeCell ref="B30:L30"/>
    <mergeCell ref="G28:L28"/>
    <mergeCell ref="G29:L29"/>
    <mergeCell ref="B33:L33"/>
    <mergeCell ref="B31:L31"/>
    <mergeCell ref="B32:L32"/>
    <mergeCell ref="E28:F28"/>
    <mergeCell ref="E29:F29"/>
    <mergeCell ref="B37:L37"/>
    <mergeCell ref="O17:U18"/>
    <mergeCell ref="B45:L45"/>
    <mergeCell ref="B46:L46"/>
    <mergeCell ref="B41:L41"/>
    <mergeCell ref="B8:B16"/>
    <mergeCell ref="C13:D13"/>
    <mergeCell ref="C14:D14"/>
    <mergeCell ref="G16:L16"/>
    <mergeCell ref="J13:L13"/>
    <mergeCell ref="C9:D10"/>
    <mergeCell ref="E8:L8"/>
    <mergeCell ref="B36:L36"/>
    <mergeCell ref="B40:L40"/>
    <mergeCell ref="B42:L42"/>
    <mergeCell ref="B43:L43"/>
    <mergeCell ref="B44:L44"/>
    <mergeCell ref="O23:U23"/>
    <mergeCell ref="O24:U24"/>
    <mergeCell ref="V17:V18"/>
    <mergeCell ref="W17:W18"/>
    <mergeCell ref="G18:I18"/>
    <mergeCell ref="J18:L18"/>
    <mergeCell ref="O22:U22"/>
    <mergeCell ref="O19:U19"/>
    <mergeCell ref="O20:U20"/>
    <mergeCell ref="O21:U21"/>
    <mergeCell ref="G19:I19"/>
    <mergeCell ref="G20:I20"/>
    <mergeCell ref="G21:I21"/>
    <mergeCell ref="G22:I22"/>
    <mergeCell ref="J22:L22"/>
    <mergeCell ref="N17:N18"/>
  </mergeCells>
  <phoneticPr fontId="2"/>
  <dataValidations count="1">
    <dataValidation type="list" allowBlank="1" showInputMessage="1" showErrorMessage="1" sqref="G15" xr:uid="{C8A48F3F-9F92-447C-A409-E11E27ABB47C}">
      <formula1>$W$14:$W$15</formula1>
    </dataValidation>
  </dataValidations>
  <printOptions horizontalCentered="1"/>
  <pageMargins left="0.31496062992125984" right="0.31496062992125984" top="0.43307086614173229" bottom="0.35433070866141736" header="0.31496062992125984" footer="0.31496062992125984"/>
  <pageSetup paperSize="9" scale="80"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DE7EE5AC-37F1-44F5-A50A-5948E3CB8CEA}">
          <x14:formula1>
            <xm:f>選択リスト!$C$3:$C$5</xm:f>
          </x14:formula1>
          <xm:sqref>E29:F29</xm:sqref>
        </x14:dataValidation>
        <x14:dataValidation type="list" allowBlank="1" showInputMessage="1" showErrorMessage="1" xr:uid="{EAD7AA71-23D6-4084-8DC6-BD1F086B1C57}">
          <x14:formula1>
            <xm:f>選択リスト!$F$3:$F$5</xm:f>
          </x14:formula1>
          <xm:sqref>N15</xm:sqref>
        </x14:dataValidation>
        <x14:dataValidation type="list" allowBlank="1" showInputMessage="1" showErrorMessage="1" xr:uid="{1265CF3D-803A-48C0-BC8D-DE576725B8F3}">
          <x14:formula1>
            <xm:f>選択リスト!$G$3:$G$7</xm:f>
          </x14:formula1>
          <xm:sqref>O15</xm:sqref>
        </x14:dataValidation>
        <x14:dataValidation type="list" allowBlank="1" showInputMessage="1" showErrorMessage="1" xr:uid="{7D396EC0-2B91-49D4-B8F8-23D0655E64D3}">
          <x14:formula1>
            <xm:f>選択リスト!$E$3:$E$4</xm:f>
          </x14:formula1>
          <xm:sqref>F15:F16 H15 J15 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C10" sqref="C10"/>
    </sheetView>
  </sheetViews>
  <sheetFormatPr defaultRowHeight="18.75" x14ac:dyDescent="0.4"/>
  <cols>
    <col min="1" max="1" width="12" style="18" bestFit="1" customWidth="1"/>
    <col min="2" max="2" width="16.125" style="18" customWidth="1"/>
    <col min="3" max="3" width="27" style="18" bestFit="1" customWidth="1"/>
    <col min="4" max="4" width="20.625" style="18" customWidth="1"/>
    <col min="5" max="5" width="17.5" style="26" bestFit="1" customWidth="1"/>
    <col min="6" max="6" width="20" style="26" bestFit="1" customWidth="1"/>
    <col min="7" max="7" width="12" style="18" bestFit="1" customWidth="1"/>
    <col min="8" max="8" width="26.375" style="24" customWidth="1"/>
    <col min="9" max="9" width="8.625" style="25" customWidth="1"/>
    <col min="10" max="10" width="8.75" style="18" customWidth="1"/>
    <col min="11" max="11" width="8.875" style="18" customWidth="1"/>
    <col min="12" max="12" width="23.25" style="27" customWidth="1"/>
    <col min="13" max="13" width="11.25" style="18" bestFit="1" customWidth="1"/>
    <col min="14" max="14" width="14.25" style="18" customWidth="1"/>
    <col min="15" max="15" width="18.375" style="18" customWidth="1"/>
    <col min="16" max="16" width="10" style="23" customWidth="1"/>
    <col min="17" max="17" width="17.75" style="18" bestFit="1" customWidth="1"/>
    <col min="18" max="18" width="16" style="26" bestFit="1" customWidth="1"/>
    <col min="19" max="19" width="8.875" style="26" customWidth="1"/>
    <col min="20" max="21" width="5.875" style="25" customWidth="1"/>
    <col min="22" max="22" width="23.875" style="28" customWidth="1"/>
    <col min="23" max="23" width="10.625" style="29" customWidth="1"/>
    <col min="24" max="24" width="13.75" style="18" customWidth="1"/>
    <col min="25" max="25" width="19.125" style="18" customWidth="1"/>
    <col min="26" max="26" width="18.75" style="18" customWidth="1"/>
    <col min="27" max="27" width="6.125" style="18" customWidth="1"/>
    <col min="28" max="28" width="4.375" style="25" customWidth="1"/>
    <col min="29" max="30" width="10.375" style="25" customWidth="1"/>
    <col min="31" max="31" width="13.875" style="30" bestFit="1" customWidth="1"/>
    <col min="32" max="32" width="12" style="18" customWidth="1"/>
    <col min="33" max="33" width="9" style="18"/>
    <col min="34" max="34" width="9" style="17"/>
    <col min="35" max="35" width="31.5" style="18" customWidth="1"/>
    <col min="36" max="36" width="23.75" style="18" customWidth="1"/>
    <col min="37" max="37" width="29.625" style="18" customWidth="1"/>
    <col min="38" max="38" width="13.125" style="18" customWidth="1"/>
    <col min="39" max="39" width="30.25" style="18" customWidth="1"/>
    <col min="40" max="16384" width="9" style="18"/>
  </cols>
  <sheetData>
    <row r="1" spans="1:39" s="5" customFormat="1" ht="42.75" customHeight="1" x14ac:dyDescent="0.4">
      <c r="A1" s="62" t="s">
        <v>25</v>
      </c>
      <c r="B1" s="62" t="s">
        <v>26</v>
      </c>
      <c r="C1" s="62" t="s">
        <v>27</v>
      </c>
      <c r="D1" s="62" t="s">
        <v>31</v>
      </c>
      <c r="E1" s="62" t="s">
        <v>33</v>
      </c>
      <c r="F1" s="62" t="s">
        <v>32</v>
      </c>
      <c r="G1" s="62" t="s">
        <v>28</v>
      </c>
      <c r="H1" s="62" t="s">
        <v>29</v>
      </c>
      <c r="I1" s="62" t="s">
        <v>30</v>
      </c>
      <c r="J1" s="62" t="s">
        <v>36</v>
      </c>
      <c r="K1" s="62" t="s">
        <v>37</v>
      </c>
      <c r="L1" s="63" t="s">
        <v>38</v>
      </c>
      <c r="M1" s="62" t="s">
        <v>34</v>
      </c>
      <c r="N1" s="62" t="s">
        <v>35</v>
      </c>
      <c r="O1" s="62" t="s">
        <v>39</v>
      </c>
      <c r="P1" s="62" t="s">
        <v>40</v>
      </c>
      <c r="Q1" s="62" t="s">
        <v>41</v>
      </c>
      <c r="R1" s="62" t="s">
        <v>33</v>
      </c>
      <c r="S1" s="62" t="s">
        <v>54</v>
      </c>
      <c r="T1" s="62" t="s">
        <v>42</v>
      </c>
      <c r="U1" s="62" t="s">
        <v>43</v>
      </c>
      <c r="V1" s="62" t="s">
        <v>44</v>
      </c>
      <c r="W1" s="64" t="s">
        <v>74</v>
      </c>
      <c r="X1" s="62" t="s">
        <v>45</v>
      </c>
      <c r="Y1" s="62" t="s">
        <v>46</v>
      </c>
      <c r="Z1" s="62" t="s">
        <v>47</v>
      </c>
      <c r="AA1" s="62" t="s">
        <v>48</v>
      </c>
      <c r="AB1" s="62" t="s">
        <v>49</v>
      </c>
      <c r="AC1" s="62" t="s">
        <v>50</v>
      </c>
      <c r="AD1" s="62" t="s">
        <v>77</v>
      </c>
      <c r="AE1" s="65" t="s">
        <v>76</v>
      </c>
      <c r="AF1" s="62" t="s">
        <v>75</v>
      </c>
      <c r="AG1" s="62" t="s">
        <v>51</v>
      </c>
      <c r="AH1" s="65" t="s">
        <v>72</v>
      </c>
      <c r="AI1" s="62" t="s">
        <v>89</v>
      </c>
      <c r="AJ1" s="62" t="s">
        <v>92</v>
      </c>
      <c r="AK1" s="62" t="s">
        <v>73</v>
      </c>
      <c r="AL1" s="66" t="s">
        <v>81</v>
      </c>
      <c r="AM1" s="66" t="s">
        <v>82</v>
      </c>
    </row>
    <row r="2" spans="1:39" ht="24" customHeight="1" x14ac:dyDescent="0.4">
      <c r="A2" s="6" t="s">
        <v>122</v>
      </c>
      <c r="B2" s="7" t="str">
        <f>申込書!J6</f>
        <v>令和　　　年　 　月　　　日</v>
      </c>
      <c r="C2" s="8">
        <f>申込書!E8</f>
        <v>0</v>
      </c>
      <c r="D2" s="8">
        <f>申込書!E$10</f>
        <v>0</v>
      </c>
      <c r="E2" s="9">
        <f>申込書!K$10</f>
        <v>0</v>
      </c>
      <c r="F2" s="9">
        <f>申込書!I$10</f>
        <v>0</v>
      </c>
      <c r="G2" s="8"/>
      <c r="H2" s="8">
        <f>H4</f>
        <v>0</v>
      </c>
      <c r="I2" s="70">
        <f>申込書!G11</f>
        <v>0</v>
      </c>
      <c r="J2" s="8">
        <f>申込書!G13</f>
        <v>0</v>
      </c>
      <c r="K2" s="8">
        <f>申込書!J13</f>
        <v>0</v>
      </c>
      <c r="L2" s="10">
        <f>申込書!G14</f>
        <v>0</v>
      </c>
      <c r="M2" s="8" t="str">
        <f>申込書!N$15</f>
        <v/>
      </c>
      <c r="N2" s="8" t="str">
        <f>申込書!O$15</f>
        <v/>
      </c>
      <c r="O2" s="8">
        <f>申込書!C19</f>
        <v>0</v>
      </c>
      <c r="P2" s="8">
        <f>申込書!E19</f>
        <v>0</v>
      </c>
      <c r="Q2" s="8">
        <f>申込書!G19</f>
        <v>0</v>
      </c>
      <c r="R2" s="9">
        <f>申込書!J19</f>
        <v>0</v>
      </c>
      <c r="S2" s="61" t="s">
        <v>116</v>
      </c>
      <c r="T2" s="11" t="str">
        <f>申込書!E26&amp;申込書!F26</f>
        <v/>
      </c>
      <c r="U2" s="11" t="str">
        <f>申込書!E29&amp;申込書!F29</f>
        <v/>
      </c>
      <c r="V2" s="8">
        <f>申込書!B31</f>
        <v>0</v>
      </c>
      <c r="W2" s="12"/>
      <c r="X2" s="49" t="str">
        <f>IF(AB2&gt;=1,IF(M2="会員","無料","３，０００"),"")</f>
        <v/>
      </c>
      <c r="Y2" s="8">
        <f>申込書!D27</f>
        <v>0</v>
      </c>
      <c r="Z2" s="8">
        <f>申込書!G29</f>
        <v>0</v>
      </c>
      <c r="AA2" s="13" t="s">
        <v>52</v>
      </c>
      <c r="AB2" s="14">
        <f>申込書!$Q$15</f>
        <v>0</v>
      </c>
      <c r="AC2" s="67" t="str">
        <f>X2</f>
        <v/>
      </c>
      <c r="AD2" s="51" t="str">
        <f>IF(AB2&gt;=1,IF(M2="会員","0","3000"),"")</f>
        <v/>
      </c>
      <c r="AE2" s="15"/>
      <c r="AF2" s="16"/>
      <c r="AG2" s="59">
        <f>申込書!L19</f>
        <v>0</v>
      </c>
      <c r="AH2" s="33" t="str">
        <f>IF($AB2&gt;=1,IF($S2="会場",参加証会場記載!$C$2,参加証会場記載!$D$2),"")</f>
        <v/>
      </c>
      <c r="AI2" s="33" t="str">
        <f>IF($AB2&gt;=1,IF($S2="会場",参加証会場記載!$C$3,参加証会場記載!$D$3),"")</f>
        <v/>
      </c>
      <c r="AJ2" s="33"/>
      <c r="AK2" s="33" t="str">
        <f>IF($AB2&gt;=1,IF($S2="会場",参加証会場記載!$C$4,""),"")</f>
        <v/>
      </c>
      <c r="AL2" s="45">
        <f>申込書!N19</f>
        <v>0</v>
      </c>
      <c r="AM2" s="45">
        <f>申込書!O19</f>
        <v>0</v>
      </c>
    </row>
    <row r="3" spans="1:39" ht="28.5" customHeight="1" x14ac:dyDescent="0.4">
      <c r="A3" s="6" t="s">
        <v>121</v>
      </c>
      <c r="B3" s="7" t="str">
        <f>申込書!J6</f>
        <v>令和　　　年　 　月　　　日</v>
      </c>
      <c r="C3" s="8">
        <f>申込書!E8</f>
        <v>0</v>
      </c>
      <c r="D3" s="8">
        <f>申込書!E$10</f>
        <v>0</v>
      </c>
      <c r="E3" s="9">
        <f>申込書!K$10</f>
        <v>0</v>
      </c>
      <c r="F3" s="9">
        <f>申込書!I$10</f>
        <v>0</v>
      </c>
      <c r="G3" s="8"/>
      <c r="H3" s="8">
        <f>申込書!G12</f>
        <v>0</v>
      </c>
      <c r="I3" s="70">
        <f>申込書!G11</f>
        <v>0</v>
      </c>
      <c r="J3" s="8">
        <f>申込書!G13</f>
        <v>0</v>
      </c>
      <c r="K3" s="8">
        <f>申込書!J13</f>
        <v>0</v>
      </c>
      <c r="L3" s="10">
        <f>申込書!G14</f>
        <v>0</v>
      </c>
      <c r="M3" s="8" t="str">
        <f>申込書!N$15</f>
        <v/>
      </c>
      <c r="N3" s="8" t="str">
        <f>申込書!O$15</f>
        <v/>
      </c>
      <c r="O3" s="8">
        <f>申込書!C20</f>
        <v>0</v>
      </c>
      <c r="P3" s="8">
        <f>申込書!E20</f>
        <v>0</v>
      </c>
      <c r="Q3" s="8">
        <f>申込書!G20</f>
        <v>0</v>
      </c>
      <c r="R3" s="9">
        <f>申込書!J20</f>
        <v>0</v>
      </c>
      <c r="S3" s="61" t="s">
        <v>78</v>
      </c>
      <c r="T3" s="11" t="str">
        <f>申込書!E26&amp;申込書!F26</f>
        <v/>
      </c>
      <c r="U3" s="11" t="str">
        <f>申込書!E29&amp;申込書!F29</f>
        <v/>
      </c>
      <c r="V3" s="8">
        <f>申込書!B31</f>
        <v>0</v>
      </c>
      <c r="W3" s="12"/>
      <c r="X3" s="49" t="str">
        <f t="shared" ref="X3:X7" si="0">IF(AB3&gt;=1,IF(M3="会員","無料","３，０００"),"")</f>
        <v/>
      </c>
      <c r="Y3" s="8">
        <f>申込書!D27</f>
        <v>0</v>
      </c>
      <c r="Z3" s="8">
        <f>申込書!G29</f>
        <v>0</v>
      </c>
      <c r="AA3" s="8" t="s">
        <v>52</v>
      </c>
      <c r="AB3" s="14">
        <f>申込書!$Q$15</f>
        <v>0</v>
      </c>
      <c r="AC3" s="50" t="str">
        <f t="shared" ref="AC3:AC7" si="1">X3</f>
        <v/>
      </c>
      <c r="AD3" s="51" t="str">
        <f t="shared" ref="AD3:AD7" si="2">IF(AB3&gt;=1,IF(M3="会員","0","3000"),"")</f>
        <v/>
      </c>
      <c r="AE3" s="15"/>
      <c r="AF3" s="16"/>
      <c r="AG3" s="60">
        <f>申込書!L20</f>
        <v>0</v>
      </c>
      <c r="AH3" s="33" t="str">
        <f>IF($AB3&gt;=1,IF($S3="会場",参加証会場記載!$C$2,参加証会場記載!$D$2),"")</f>
        <v/>
      </c>
      <c r="AI3" s="33" t="str">
        <f>IF($AB3&gt;=1,IF($S3="会場",参加証会場記載!$C$3,参加証会場記載!$D$3),"")</f>
        <v/>
      </c>
      <c r="AJ3" s="33"/>
      <c r="AK3" s="33" t="str">
        <f>IF($AB3&gt;=1,IF($S3="会場",参加証会場記載!$C$4,""),"")</f>
        <v/>
      </c>
      <c r="AL3" s="45">
        <f>申込書!N20</f>
        <v>0</v>
      </c>
      <c r="AM3" s="45">
        <f>申込書!O20</f>
        <v>0</v>
      </c>
    </row>
    <row r="4" spans="1:39" ht="24" customHeight="1" x14ac:dyDescent="0.4">
      <c r="A4" s="6" t="s">
        <v>121</v>
      </c>
      <c r="B4" s="7" t="str">
        <f>申込書!J6</f>
        <v>令和　　　年　 　月　　　日</v>
      </c>
      <c r="C4" s="8">
        <f>申込書!E8</f>
        <v>0</v>
      </c>
      <c r="D4" s="8">
        <f>申込書!E$10</f>
        <v>0</v>
      </c>
      <c r="E4" s="9">
        <f>申込書!K$10</f>
        <v>0</v>
      </c>
      <c r="F4" s="9">
        <f>申込書!I$10</f>
        <v>0</v>
      </c>
      <c r="G4" s="8"/>
      <c r="H4" s="8">
        <f>申込書!G12</f>
        <v>0</v>
      </c>
      <c r="I4" s="70">
        <f>申込書!G11</f>
        <v>0</v>
      </c>
      <c r="J4" s="8">
        <f>申込書!G13</f>
        <v>0</v>
      </c>
      <c r="K4" s="8">
        <f>申込書!J13</f>
        <v>0</v>
      </c>
      <c r="L4" s="10">
        <f>申込書!G14</f>
        <v>0</v>
      </c>
      <c r="M4" s="8" t="str">
        <f>申込書!N$15</f>
        <v/>
      </c>
      <c r="N4" s="8" t="str">
        <f>申込書!O$15</f>
        <v/>
      </c>
      <c r="O4" s="8">
        <f>申込書!C21</f>
        <v>0</v>
      </c>
      <c r="P4" s="8">
        <f>申込書!E21</f>
        <v>0</v>
      </c>
      <c r="Q4" s="8">
        <f>申込書!G21</f>
        <v>0</v>
      </c>
      <c r="R4" s="9">
        <f>申込書!J21</f>
        <v>0</v>
      </c>
      <c r="S4" s="61" t="s">
        <v>78</v>
      </c>
      <c r="T4" s="11" t="str">
        <f>申込書!E26&amp;申込書!F26</f>
        <v/>
      </c>
      <c r="U4" s="11" t="str">
        <f>申込書!E29&amp;申込書!F29</f>
        <v/>
      </c>
      <c r="V4" s="8">
        <f>申込書!B31</f>
        <v>0</v>
      </c>
      <c r="W4" s="12"/>
      <c r="X4" s="49" t="str">
        <f t="shared" si="0"/>
        <v/>
      </c>
      <c r="Y4" s="8">
        <f>申込書!D27</f>
        <v>0</v>
      </c>
      <c r="Z4" s="8">
        <f>申込書!G29</f>
        <v>0</v>
      </c>
      <c r="AA4" s="8" t="s">
        <v>52</v>
      </c>
      <c r="AB4" s="14">
        <f>申込書!$Q$15</f>
        <v>0</v>
      </c>
      <c r="AC4" s="67" t="str">
        <f>X4</f>
        <v/>
      </c>
      <c r="AD4" s="51" t="str">
        <f t="shared" si="2"/>
        <v/>
      </c>
      <c r="AE4" s="15"/>
      <c r="AF4" s="16"/>
      <c r="AG4" s="60">
        <f>申込書!L21</f>
        <v>0</v>
      </c>
      <c r="AH4" s="33" t="str">
        <f>IF($AB4&gt;=1,IF($S4="会場",参加証会場記載!$C$2,参加証会場記載!$D$2),"")</f>
        <v/>
      </c>
      <c r="AI4" s="33" t="str">
        <f>IF($AB4&gt;=1,IF($S4="会場",参加証会場記載!$C$3,参加証会場記載!$D$3),"")</f>
        <v/>
      </c>
      <c r="AJ4" s="33"/>
      <c r="AK4" s="33" t="str">
        <f>IF($AB4&gt;=1,IF($S4="会場",参加証会場記載!$C$4,""),"")</f>
        <v/>
      </c>
      <c r="AL4" s="45">
        <f>申込書!N21</f>
        <v>0</v>
      </c>
      <c r="AM4" s="45">
        <f>申込書!O21</f>
        <v>0</v>
      </c>
    </row>
    <row r="5" spans="1:39" ht="24" customHeight="1" x14ac:dyDescent="0.4">
      <c r="A5" s="6" t="s">
        <v>121</v>
      </c>
      <c r="B5" s="7" t="str">
        <f>申込書!J6</f>
        <v>令和　　　年　 　月　　　日</v>
      </c>
      <c r="C5" s="8">
        <f>申込書!E8</f>
        <v>0</v>
      </c>
      <c r="D5" s="8">
        <f>申込書!E$10</f>
        <v>0</v>
      </c>
      <c r="E5" s="9">
        <f>申込書!K$10</f>
        <v>0</v>
      </c>
      <c r="F5" s="9">
        <f>申込書!I$10</f>
        <v>0</v>
      </c>
      <c r="G5" s="8"/>
      <c r="H5" s="8">
        <f>申込書!G12</f>
        <v>0</v>
      </c>
      <c r="I5" s="70">
        <f>申込書!G11</f>
        <v>0</v>
      </c>
      <c r="J5" s="8">
        <f>申込書!G13</f>
        <v>0</v>
      </c>
      <c r="K5" s="8">
        <f>申込書!J13</f>
        <v>0</v>
      </c>
      <c r="L5" s="19">
        <f>申込書!G14</f>
        <v>0</v>
      </c>
      <c r="M5" s="8" t="str">
        <f>申込書!N$15</f>
        <v/>
      </c>
      <c r="N5" s="8" t="str">
        <f>申込書!O$15</f>
        <v/>
      </c>
      <c r="O5" s="8">
        <f>申込書!C22</f>
        <v>0</v>
      </c>
      <c r="P5" s="8">
        <f>申込書!E22</f>
        <v>0</v>
      </c>
      <c r="Q5" s="8">
        <f>申込書!G22</f>
        <v>0</v>
      </c>
      <c r="R5" s="9">
        <f>申込書!J22</f>
        <v>0</v>
      </c>
      <c r="S5" s="61" t="s">
        <v>78</v>
      </c>
      <c r="T5" s="11" t="str">
        <f>申込書!E26&amp;申込書!F26</f>
        <v/>
      </c>
      <c r="U5" s="11" t="str">
        <f>申込書!E29&amp;申込書!F29</f>
        <v/>
      </c>
      <c r="V5" s="8">
        <f>申込書!B31</f>
        <v>0</v>
      </c>
      <c r="W5" s="12"/>
      <c r="X5" s="49" t="str">
        <f t="shared" si="0"/>
        <v/>
      </c>
      <c r="Y5" s="8">
        <f>申込書!D27</f>
        <v>0</v>
      </c>
      <c r="Z5" s="8">
        <f>申込書!G29</f>
        <v>0</v>
      </c>
      <c r="AA5" s="20" t="s">
        <v>52</v>
      </c>
      <c r="AB5" s="14">
        <f>申込書!$Q$15</f>
        <v>0</v>
      </c>
      <c r="AC5" s="50" t="str">
        <f t="shared" si="1"/>
        <v/>
      </c>
      <c r="AD5" s="51" t="str">
        <f t="shared" si="2"/>
        <v/>
      </c>
      <c r="AE5" s="15"/>
      <c r="AF5" s="16"/>
      <c r="AG5" s="60">
        <f>申込書!L22</f>
        <v>0</v>
      </c>
      <c r="AH5" s="33" t="str">
        <f>IF($AB5&gt;=1,IF($S5="会場",参加証会場記載!$C$2,参加証会場記載!$D$2),"")</f>
        <v/>
      </c>
      <c r="AI5" s="33" t="str">
        <f>IF($AB5&gt;=1,IF($S5="会場",参加証会場記載!$C$3,参加証会場記載!$D$3),"")</f>
        <v/>
      </c>
      <c r="AJ5" s="33"/>
      <c r="AK5" s="33" t="str">
        <f>IF($AB5&gt;=1,IF($S5="会場",参加証会場記載!$C$4,""),"")</f>
        <v/>
      </c>
      <c r="AL5" s="45">
        <f>申込書!N22</f>
        <v>0</v>
      </c>
      <c r="AM5" s="45">
        <f>申込書!O22</f>
        <v>0</v>
      </c>
    </row>
    <row r="6" spans="1:39" s="22" customFormat="1" ht="24" customHeight="1" x14ac:dyDescent="0.4">
      <c r="A6" s="6" t="s">
        <v>121</v>
      </c>
      <c r="B6" s="7" t="str">
        <f>申込書!J6</f>
        <v>令和　　　年　 　月　　　日</v>
      </c>
      <c r="C6" s="8">
        <f>申込書!E8</f>
        <v>0</v>
      </c>
      <c r="D6" s="8">
        <f>申込書!E$10</f>
        <v>0</v>
      </c>
      <c r="E6" s="9">
        <f>申込書!K$10</f>
        <v>0</v>
      </c>
      <c r="F6" s="9">
        <f>申込書!I$10</f>
        <v>0</v>
      </c>
      <c r="G6" s="8"/>
      <c r="H6" s="8">
        <f>申込書!G12</f>
        <v>0</v>
      </c>
      <c r="I6" s="70">
        <f>申込書!G11</f>
        <v>0</v>
      </c>
      <c r="J6" s="8">
        <f>申込書!G13</f>
        <v>0</v>
      </c>
      <c r="K6" s="8">
        <f>申込書!J13</f>
        <v>0</v>
      </c>
      <c r="L6" s="19">
        <f>申込書!G14</f>
        <v>0</v>
      </c>
      <c r="M6" s="8" t="str">
        <f>申込書!N$15</f>
        <v/>
      </c>
      <c r="N6" s="8" t="str">
        <f>申込書!O$15</f>
        <v/>
      </c>
      <c r="O6" s="8">
        <f>申込書!C23</f>
        <v>0</v>
      </c>
      <c r="P6" s="8">
        <f>申込書!E23</f>
        <v>0</v>
      </c>
      <c r="Q6" s="8">
        <f>申込書!G23</f>
        <v>0</v>
      </c>
      <c r="R6" s="9">
        <f>申込書!J23</f>
        <v>0</v>
      </c>
      <c r="S6" s="61" t="s">
        <v>78</v>
      </c>
      <c r="T6" s="11" t="str">
        <f>申込書!E26&amp;申込書!F26</f>
        <v/>
      </c>
      <c r="U6" s="11" t="str">
        <f>申込書!E29&amp;申込書!F29</f>
        <v/>
      </c>
      <c r="V6" s="21">
        <f>申込書!B31</f>
        <v>0</v>
      </c>
      <c r="W6" s="12"/>
      <c r="X6" s="49" t="str">
        <f t="shared" si="0"/>
        <v/>
      </c>
      <c r="Y6" s="8">
        <f>申込書!D27</f>
        <v>0</v>
      </c>
      <c r="Z6" s="8">
        <f>申込書!G29</f>
        <v>0</v>
      </c>
      <c r="AA6" s="20" t="s">
        <v>52</v>
      </c>
      <c r="AB6" s="14">
        <f>申込書!$Q$15</f>
        <v>0</v>
      </c>
      <c r="AC6" s="50" t="str">
        <f t="shared" si="1"/>
        <v/>
      </c>
      <c r="AD6" s="51" t="str">
        <f t="shared" si="2"/>
        <v/>
      </c>
      <c r="AE6" s="15"/>
      <c r="AF6" s="16"/>
      <c r="AG6" s="60">
        <f>申込書!L23</f>
        <v>0</v>
      </c>
      <c r="AH6" s="33" t="str">
        <f>IF($AB6&gt;=1,IF($S6="会場",参加証会場記載!$C$2,参加証会場記載!$D$2),"")</f>
        <v/>
      </c>
      <c r="AI6" s="33" t="str">
        <f>IF($AB6&gt;=1,IF($S6="会場",参加証会場記載!$C$3,参加証会場記載!$D$3),"")</f>
        <v/>
      </c>
      <c r="AJ6" s="33"/>
      <c r="AK6" s="33" t="str">
        <f>IF($AB6&gt;=1,IF($S6="会場",参加証会場記載!$C$4,""),"")</f>
        <v/>
      </c>
      <c r="AL6" s="45">
        <f>申込書!N23</f>
        <v>0</v>
      </c>
      <c r="AM6" s="45">
        <f>申込書!O23</f>
        <v>0</v>
      </c>
    </row>
    <row r="7" spans="1:39" s="22" customFormat="1" ht="24" customHeight="1" x14ac:dyDescent="0.4">
      <c r="A7" s="6" t="s">
        <v>121</v>
      </c>
      <c r="B7" s="7" t="str">
        <f>申込書!J6</f>
        <v>令和　　　年　 　月　　　日</v>
      </c>
      <c r="C7" s="8">
        <f>申込書!E8</f>
        <v>0</v>
      </c>
      <c r="D7" s="8">
        <f>申込書!E$10</f>
        <v>0</v>
      </c>
      <c r="E7" s="9">
        <f>申込書!K$10</f>
        <v>0</v>
      </c>
      <c r="F7" s="9">
        <f>申込書!I$10</f>
        <v>0</v>
      </c>
      <c r="G7" s="8"/>
      <c r="H7" s="8">
        <f>申込書!G12</f>
        <v>0</v>
      </c>
      <c r="I7" s="70">
        <f>申込書!G11</f>
        <v>0</v>
      </c>
      <c r="J7" s="8">
        <f>申込書!G13</f>
        <v>0</v>
      </c>
      <c r="K7" s="8">
        <f>申込書!J13</f>
        <v>0</v>
      </c>
      <c r="L7" s="19">
        <f>申込書!G14</f>
        <v>0</v>
      </c>
      <c r="M7" s="8" t="str">
        <f>申込書!N$15</f>
        <v/>
      </c>
      <c r="N7" s="8" t="str">
        <f>申込書!O$15</f>
        <v/>
      </c>
      <c r="O7" s="8">
        <f>申込書!C24</f>
        <v>0</v>
      </c>
      <c r="P7" s="8">
        <f>申込書!E24</f>
        <v>0</v>
      </c>
      <c r="Q7" s="8">
        <f>申込書!G24</f>
        <v>0</v>
      </c>
      <c r="R7" s="9">
        <f>申込書!J24</f>
        <v>0</v>
      </c>
      <c r="S7" s="61" t="s">
        <v>78</v>
      </c>
      <c r="T7" s="11" t="str">
        <f>申込書!E26&amp;申込書!F26</f>
        <v/>
      </c>
      <c r="U7" s="11" t="str">
        <f>申込書!E29&amp;申込書!F29</f>
        <v/>
      </c>
      <c r="V7" s="21">
        <f>申込書!B31</f>
        <v>0</v>
      </c>
      <c r="W7" s="12"/>
      <c r="X7" s="49" t="str">
        <f t="shared" si="0"/>
        <v/>
      </c>
      <c r="Y7" s="8">
        <f>申込書!D27</f>
        <v>0</v>
      </c>
      <c r="Z7" s="8">
        <f>申込書!G29</f>
        <v>0</v>
      </c>
      <c r="AA7" s="20" t="s">
        <v>52</v>
      </c>
      <c r="AB7" s="14">
        <f>申込書!$Q$15</f>
        <v>0</v>
      </c>
      <c r="AC7" s="50" t="str">
        <f t="shared" si="1"/>
        <v/>
      </c>
      <c r="AD7" s="51" t="str">
        <f t="shared" si="2"/>
        <v/>
      </c>
      <c r="AE7" s="15"/>
      <c r="AF7" s="16"/>
      <c r="AG7" s="60">
        <f>申込書!L24</f>
        <v>0</v>
      </c>
      <c r="AH7" s="33" t="str">
        <f>IF($AB7&gt;=1,IF($S7="会場",参加証会場記載!$C$2,参加証会場記載!$D$2),"")</f>
        <v/>
      </c>
      <c r="AI7" s="33" t="str">
        <f>IF($AB7&gt;=1,IF($S7="会場",参加証会場記載!$C$3,参加証会場記載!$D$3),"")</f>
        <v/>
      </c>
      <c r="AJ7" s="33"/>
      <c r="AK7" s="33" t="str">
        <f>IF($AB7&gt;=1,IF($S7="会場",参加証会場記載!$C$4,""),"")</f>
        <v/>
      </c>
      <c r="AL7" s="45">
        <f>申込書!N24</f>
        <v>0</v>
      </c>
      <c r="AM7" s="45">
        <f>申込書!O24</f>
        <v>0</v>
      </c>
    </row>
    <row r="8" spans="1:39" x14ac:dyDescent="0.4">
      <c r="AB8" s="25" t="s">
        <v>53</v>
      </c>
    </row>
  </sheetData>
  <autoFilter ref="A1:AI6" xr:uid="{00000000-0009-0000-0000-000001000000}">
    <sortState xmlns:xlrd2="http://schemas.microsoft.com/office/spreadsheetml/2017/richdata2" ref="A2:AI6">
      <sortCondition ref="A1"/>
    </sortState>
  </autoFilter>
  <phoneticPr fontId="2"/>
  <conditionalFormatting sqref="B3:B7">
    <cfRule type="cellIs" dxfId="0" priority="1" operator="between">
      <formula>43586</formula>
      <formula>43676</formula>
    </cfRule>
  </conditionalFormatting>
  <dataValidations disablePrompts="1" count="1">
    <dataValidation type="list" allowBlank="1" showInputMessage="1" showErrorMessage="1" sqref="AA2:AA7" xr:uid="{00000000-0002-0000-0100-000000000000}">
      <formula1>#REF!</formula1>
    </dataValidation>
  </dataValidations>
  <pageMargins left="0.59055118110236227" right="0.39370078740157483" top="0.31496062992125984" bottom="0.31496062992125984" header="0.31496062992125984" footer="0.31496062992125984"/>
  <pageSetup paperSize="9" scale="5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
  <sheetViews>
    <sheetView workbookViewId="0">
      <selection activeCell="D4" sqref="D4"/>
    </sheetView>
  </sheetViews>
  <sheetFormatPr defaultRowHeight="18.75" x14ac:dyDescent="0.4"/>
  <cols>
    <col min="3" max="3" width="40.625" customWidth="1"/>
    <col min="4" max="4" width="28.5" customWidth="1"/>
  </cols>
  <sheetData>
    <row r="1" spans="2:4" x14ac:dyDescent="0.4">
      <c r="B1" t="s">
        <v>70</v>
      </c>
      <c r="C1" s="47"/>
      <c r="D1" s="47" t="s">
        <v>88</v>
      </c>
    </row>
    <row r="2" spans="2:4" ht="41.25" customHeight="1" x14ac:dyDescent="0.4">
      <c r="B2" s="48" t="s">
        <v>72</v>
      </c>
      <c r="C2" s="48"/>
      <c r="D2" t="s">
        <v>71</v>
      </c>
    </row>
    <row r="3" spans="2:4" x14ac:dyDescent="0.4">
      <c r="B3" t="s">
        <v>90</v>
      </c>
      <c r="D3" t="s">
        <v>120</v>
      </c>
    </row>
    <row r="4" spans="2:4" x14ac:dyDescent="0.4">
      <c r="B4" t="s">
        <v>91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J16" sqref="J16"/>
    </sheetView>
  </sheetViews>
  <sheetFormatPr defaultRowHeight="18.75" x14ac:dyDescent="0.4"/>
  <sheetData>
    <row r="1" spans="2:8" x14ac:dyDescent="0.4">
      <c r="B1" s="199" t="s">
        <v>84</v>
      </c>
      <c r="C1" s="200"/>
      <c r="D1" s="200"/>
      <c r="E1" s="200"/>
      <c r="F1" s="200"/>
      <c r="G1" s="200"/>
    </row>
    <row r="2" spans="2:8" x14ac:dyDescent="0.4">
      <c r="B2" s="46" t="s">
        <v>109</v>
      </c>
      <c r="C2" s="46" t="s">
        <v>106</v>
      </c>
      <c r="D2" s="46" t="s">
        <v>105</v>
      </c>
      <c r="E2" s="46" t="s">
        <v>104</v>
      </c>
      <c r="F2" s="46" t="s">
        <v>107</v>
      </c>
      <c r="G2" s="46" t="s">
        <v>108</v>
      </c>
      <c r="H2" t="s">
        <v>112</v>
      </c>
    </row>
    <row r="3" spans="2:8" x14ac:dyDescent="0.4">
      <c r="B3" s="43" t="s">
        <v>68</v>
      </c>
      <c r="C3" s="43" t="s">
        <v>85</v>
      </c>
      <c r="D3" s="43" t="s">
        <v>20</v>
      </c>
      <c r="E3" s="43" t="s">
        <v>99</v>
      </c>
      <c r="F3" s="43" t="s">
        <v>55</v>
      </c>
      <c r="G3" s="43" t="s">
        <v>103</v>
      </c>
      <c r="H3" t="s">
        <v>113</v>
      </c>
    </row>
    <row r="4" spans="2:8" x14ac:dyDescent="0.4">
      <c r="B4" s="43" t="s">
        <v>102</v>
      </c>
      <c r="C4" s="43" t="s">
        <v>86</v>
      </c>
      <c r="D4" s="43" t="s">
        <v>21</v>
      </c>
      <c r="E4" s="43"/>
      <c r="F4" s="43" t="s">
        <v>96</v>
      </c>
      <c r="G4" s="43" t="s">
        <v>93</v>
      </c>
      <c r="H4" t="s">
        <v>114</v>
      </c>
    </row>
    <row r="5" spans="2:8" x14ac:dyDescent="0.4">
      <c r="G5" s="43" t="s">
        <v>94</v>
      </c>
    </row>
    <row r="6" spans="2:8" x14ac:dyDescent="0.4">
      <c r="G6" s="43" t="s">
        <v>95</v>
      </c>
    </row>
    <row r="7" spans="2:8" x14ac:dyDescent="0.4">
      <c r="G7" t="s">
        <v>110</v>
      </c>
    </row>
  </sheetData>
  <mergeCells count="1">
    <mergeCell ref="B1:G1"/>
  </mergeCells>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posapc24</cp:lastModifiedBy>
  <cp:lastPrinted>2023-08-01T08:14:28Z</cp:lastPrinted>
  <dcterms:created xsi:type="dcterms:W3CDTF">2020-10-21T07:11:40Z</dcterms:created>
  <dcterms:modified xsi:type="dcterms:W3CDTF">2023-08-01T08:14:56Z</dcterms:modified>
</cp:coreProperties>
</file>