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dmin\Documents\作業\協会\公園施策講習会\"/>
    </mc:Choice>
  </mc:AlternateContent>
  <xr:revisionPtr revIDLastSave="0" documentId="13_ncr:1_{06EAFDCE-A487-49C1-987E-2CECA6BF6CB2}" xr6:coauthVersionLast="47" xr6:coauthVersionMax="47" xr10:uidLastSave="{00000000-0000-0000-0000-000000000000}"/>
  <bookViews>
    <workbookView xWindow="-108" yWindow="-108" windowWidth="23256" windowHeight="12456" xr2:uid="{00000000-000D-0000-FFFF-FFFF00000000}"/>
  </bookViews>
  <sheets>
    <sheet name="申込書" sheetId="1" r:id="rId1"/>
    <sheet name="受付総合（リンク元）" sheetId="2" state="hidden" r:id="rId2"/>
    <sheet name="参加証会場記載" sheetId="3" state="hidden" r:id="rId3"/>
    <sheet name="選択リスト" sheetId="4" state="hidden" r:id="rId4"/>
  </sheets>
  <definedNames>
    <definedName name="_xlnm._FilterDatabase" localSheetId="1" hidden="1">'受付総合（リンク元）'!$A$1:$AL$6</definedName>
    <definedName name="_xlnm.Print_Area" localSheetId="1">'受付総合（リンク元）'!$A$1:$AR$7</definedName>
    <definedName name="_xlnm.Print_Area" localSheetId="0">申込書!$A$1:$M$47</definedName>
    <definedName name="_xlnm.Print_Titles" localSheetId="1">'受付総合（リンク元）'!$1:$1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15" i="1" l="1"/>
  <c r="AN3" i="2"/>
  <c r="AN4" i="2"/>
  <c r="AN5" i="2"/>
  <c r="AN6" i="2"/>
  <c r="AN7" i="2"/>
  <c r="AN2" i="2"/>
  <c r="AL3" i="2"/>
  <c r="AL4" i="2"/>
  <c r="AL5" i="2"/>
  <c r="AL6" i="2"/>
  <c r="AL7" i="2"/>
  <c r="AL2" i="2"/>
  <c r="AK3" i="2"/>
  <c r="AK4" i="2"/>
  <c r="AK5" i="2"/>
  <c r="AK6" i="2"/>
  <c r="AK7" i="2"/>
  <c r="AK2" i="2"/>
  <c r="R7" i="2" l="1"/>
  <c r="R6" i="2"/>
  <c r="R5" i="2"/>
  <c r="R4" i="2"/>
  <c r="R3" i="2"/>
  <c r="R2" i="2"/>
  <c r="AQ6" i="2"/>
  <c r="B2" i="2"/>
  <c r="AQ7" i="2"/>
  <c r="AQ5" i="2"/>
  <c r="AQ4" i="2"/>
  <c r="AQ3" i="2"/>
  <c r="AQ2" i="2"/>
  <c r="Y15" i="1" l="1"/>
  <c r="M5" i="2" s="1"/>
  <c r="Z15" i="1"/>
  <c r="N4" i="2" s="1"/>
  <c r="M2" i="2" l="1"/>
  <c r="M6" i="2"/>
  <c r="M7" i="2"/>
  <c r="M3" i="2"/>
  <c r="M4" i="2"/>
  <c r="N5" i="2"/>
  <c r="N2" i="2"/>
  <c r="N3" i="2"/>
  <c r="N6" i="2"/>
  <c r="N7" i="2"/>
  <c r="W24" i="1"/>
  <c r="AR7" i="2" s="1"/>
  <c r="W23" i="1"/>
  <c r="AR6" i="2" s="1"/>
  <c r="W22" i="1"/>
  <c r="AR5" i="2" s="1"/>
  <c r="W21" i="1"/>
  <c r="AR4" i="2" s="1"/>
  <c r="W20" i="1"/>
  <c r="AR3" i="2" s="1"/>
  <c r="W19" i="1"/>
  <c r="AR2" i="2" s="1"/>
  <c r="AH2" i="2" l="1"/>
  <c r="AH3" i="2"/>
  <c r="AH4" i="2"/>
  <c r="AH5" i="2"/>
  <c r="AH6" i="2"/>
  <c r="AH7" i="2"/>
  <c r="J7" i="2"/>
  <c r="J6" i="2"/>
  <c r="J5" i="2"/>
  <c r="J4" i="2"/>
  <c r="J3" i="2"/>
  <c r="AP3" i="2"/>
  <c r="AP4" i="2"/>
  <c r="AP5" i="2"/>
  <c r="AP6" i="2"/>
  <c r="AP7" i="2"/>
  <c r="AO3" i="2"/>
  <c r="AO4" i="2"/>
  <c r="AO5" i="2"/>
  <c r="AO6" i="2"/>
  <c r="AO7" i="2"/>
  <c r="AP2" i="2"/>
  <c r="AO2" i="2"/>
  <c r="Z7" i="2"/>
  <c r="AA7" i="2"/>
  <c r="AA6" i="2"/>
  <c r="O3" i="2"/>
  <c r="O4" i="2"/>
  <c r="O5" i="2"/>
  <c r="O6" i="2"/>
  <c r="O7" i="2"/>
  <c r="O2" i="2"/>
  <c r="V7" i="2"/>
  <c r="V6" i="2"/>
  <c r="U7" i="2"/>
  <c r="U6" i="2"/>
  <c r="D3" i="2"/>
  <c r="D4" i="2"/>
  <c r="D5" i="2"/>
  <c r="D6" i="2"/>
  <c r="D7" i="2"/>
  <c r="D2" i="2"/>
  <c r="E3" i="2"/>
  <c r="E4" i="2"/>
  <c r="E5" i="2"/>
  <c r="E6" i="2"/>
  <c r="E7" i="2"/>
  <c r="E2" i="2"/>
  <c r="F2" i="2"/>
  <c r="F3" i="2"/>
  <c r="F4" i="2"/>
  <c r="F5" i="2"/>
  <c r="F6" i="2"/>
  <c r="F7" i="2"/>
  <c r="H7" i="2"/>
  <c r="H6" i="2"/>
  <c r="AC4" i="2"/>
  <c r="AC5" i="2"/>
  <c r="AC6" i="2"/>
  <c r="AC7" i="2"/>
  <c r="AC2" i="2"/>
  <c r="AC3" i="2"/>
  <c r="W7" i="2"/>
  <c r="W6" i="2"/>
  <c r="W2" i="2"/>
  <c r="W3" i="2"/>
  <c r="W4" i="2"/>
  <c r="W5" i="2"/>
  <c r="Q3" i="2"/>
  <c r="Q4" i="2"/>
  <c r="Q5" i="2"/>
  <c r="Q6" i="2"/>
  <c r="Q7" i="2"/>
  <c r="Q2" i="2"/>
  <c r="P3" i="2"/>
  <c r="P4" i="2"/>
  <c r="P5" i="2"/>
  <c r="P6" i="2"/>
  <c r="P7" i="2"/>
  <c r="L7" i="2"/>
  <c r="K7" i="2"/>
  <c r="I7" i="2"/>
  <c r="C7" i="2"/>
  <c r="C6" i="2"/>
  <c r="B7" i="2"/>
  <c r="B6" i="2"/>
  <c r="P2" i="2"/>
  <c r="AA5" i="2"/>
  <c r="AA4" i="2"/>
  <c r="AA3" i="2"/>
  <c r="AA2" i="2"/>
  <c r="Z6" i="2"/>
  <c r="Z5" i="2"/>
  <c r="Z4" i="2"/>
  <c r="Z3" i="2"/>
  <c r="Z2" i="2"/>
  <c r="B5" i="2"/>
  <c r="B4" i="2"/>
  <c r="B3" i="2"/>
  <c r="C5" i="2"/>
  <c r="C4" i="2"/>
  <c r="C3" i="2"/>
  <c r="C2" i="2"/>
  <c r="H5" i="2"/>
  <c r="H4" i="2"/>
  <c r="H2" i="2" s="1"/>
  <c r="H3" i="2"/>
  <c r="I6" i="2"/>
  <c r="I5" i="2"/>
  <c r="I4" i="2"/>
  <c r="I3" i="2"/>
  <c r="I2" i="2"/>
  <c r="K6" i="2"/>
  <c r="K5" i="2"/>
  <c r="K4" i="2"/>
  <c r="K3" i="2"/>
  <c r="K2" i="2"/>
  <c r="J2" i="2"/>
  <c r="L6" i="2"/>
  <c r="L5" i="2"/>
  <c r="L4" i="2"/>
  <c r="L3" i="2"/>
  <c r="L2" i="2"/>
  <c r="V5" i="2"/>
  <c r="V4" i="2"/>
  <c r="V3" i="2"/>
  <c r="V2" i="2"/>
  <c r="U5" i="2"/>
  <c r="U4" i="2"/>
  <c r="U3" i="2"/>
  <c r="U2" i="2"/>
  <c r="AE7" i="2" l="1"/>
  <c r="AI2" i="2"/>
  <c r="AD6" i="2"/>
  <c r="AD5" i="2"/>
  <c r="AE5" i="2"/>
  <c r="AD3" i="2"/>
  <c r="AD4" i="2"/>
  <c r="AE3" i="2"/>
  <c r="AE4" i="2"/>
  <c r="AE2" i="2"/>
  <c r="AD2" i="2"/>
  <c r="AE6" i="2"/>
  <c r="AD7" i="2"/>
  <c r="Y3" i="2"/>
  <c r="Y4" i="2"/>
  <c r="Y5" i="2"/>
  <c r="Y6" i="2"/>
  <c r="Y7" i="2"/>
  <c r="Y2" i="2"/>
  <c r="AJ6" i="2"/>
  <c r="AI6" i="2"/>
  <c r="AJ5" i="2"/>
  <c r="AI5" i="2"/>
  <c r="AJ4" i="2"/>
  <c r="AI4" i="2"/>
  <c r="AJ3" i="2"/>
  <c r="AI3" i="2"/>
  <c r="AJ7" i="2"/>
  <c r="AI7" i="2"/>
  <c r="AJ2" i="2"/>
</calcChain>
</file>

<file path=xl/sharedStrings.xml><?xml version="1.0" encoding="utf-8"?>
<sst xmlns="http://schemas.openxmlformats.org/spreadsheetml/2006/main" count="210" uniqueCount="191">
  <si>
    <t>住　　所</t>
  </si>
  <si>
    <t>郵便番号</t>
  </si>
  <si>
    <t>申込ご担当者名</t>
  </si>
  <si>
    <t>tel／fax</t>
  </si>
  <si>
    <t>／e-mail</t>
  </si>
  <si>
    <t>■参加者</t>
  </si>
  <si>
    <r>
      <t>●</t>
    </r>
    <r>
      <rPr>
        <b/>
        <u/>
        <sz val="9"/>
        <color indexed="8"/>
        <rFont val="ＭＳ ゴシック"/>
        <family val="3"/>
        <charset val="128"/>
      </rPr>
      <t>申し込み後１週間経過しても参加証が届かない場合や、締切間近の場合は必ず事務局までご連絡下さい。</t>
    </r>
  </si>
  <si>
    <t>※お申し込み時にすでに定員になっており、受付できない場合があります。予めご了承ください。</t>
  </si>
  <si>
    <t>●申し込み締め切り後のキャンセルにつきましては取り消し料がかかる場合がありますので予めご了解ください。</t>
  </si>
  <si>
    <t>公共団体</t>
    <rPh sb="0" eb="2">
      <t>コウキョウ</t>
    </rPh>
    <rPh sb="2" eb="4">
      <t>ダンタイ</t>
    </rPh>
    <phoneticPr fontId="1"/>
  </si>
  <si>
    <t>必要な場合の領収書宛名</t>
    <rPh sb="0" eb="2">
      <t>ヒツヨウ</t>
    </rPh>
    <rPh sb="3" eb="5">
      <t>バアイ</t>
    </rPh>
    <phoneticPr fontId="1"/>
  </si>
  <si>
    <t>可</t>
    <rPh sb="0" eb="1">
      <t>カ</t>
    </rPh>
    <phoneticPr fontId="1"/>
  </si>
  <si>
    <t>不可</t>
    <rPh sb="0" eb="2">
      <t>フカ</t>
    </rPh>
    <phoneticPr fontId="1"/>
  </si>
  <si>
    <t>●参加者名簿への掲載について
（※丸をつけて下さい）</t>
    <phoneticPr fontId="1"/>
  </si>
  <si>
    <t>申し込み日：</t>
    <phoneticPr fontId="1"/>
  </si>
  <si>
    <t>■申込者</t>
    <phoneticPr fontId="1"/>
  </si>
  <si>
    <t>番号</t>
    <rPh sb="0" eb="2">
      <t>バンゴウ</t>
    </rPh>
    <phoneticPr fontId="7"/>
  </si>
  <si>
    <t>受付日</t>
    <rPh sb="0" eb="3">
      <t>ウケツケビ</t>
    </rPh>
    <phoneticPr fontId="7"/>
  </si>
  <si>
    <t>都道府県</t>
    <rPh sb="0" eb="4">
      <t>トドウフケン</t>
    </rPh>
    <phoneticPr fontId="7"/>
  </si>
  <si>
    <t>会員・
非会員</t>
    <rPh sb="0" eb="2">
      <t>カイイン</t>
    </rPh>
    <rPh sb="4" eb="7">
      <t>ヒカイイン</t>
    </rPh>
    <phoneticPr fontId="7"/>
  </si>
  <si>
    <t>請求書</t>
    <rPh sb="0" eb="3">
      <t>セイキュウショ</t>
    </rPh>
    <phoneticPr fontId="7"/>
  </si>
  <si>
    <t>参加費</t>
    <rPh sb="0" eb="3">
      <t>サンカヒ</t>
    </rPh>
    <phoneticPr fontId="7"/>
  </si>
  <si>
    <t>宛名</t>
    <rPh sb="0" eb="2">
      <t>アテナ</t>
    </rPh>
    <phoneticPr fontId="7"/>
  </si>
  <si>
    <t>人数</t>
    <rPh sb="0" eb="2">
      <t>ニンズウ</t>
    </rPh>
    <phoneticPr fontId="7"/>
  </si>
  <si>
    <t>請求額</t>
    <rPh sb="0" eb="2">
      <t>セイキュウ</t>
    </rPh>
    <rPh sb="2" eb="3">
      <t>ガク</t>
    </rPh>
    <phoneticPr fontId="7"/>
  </si>
  <si>
    <t>名簿掲載
可否</t>
    <rPh sb="0" eb="2">
      <t>メイボ</t>
    </rPh>
    <rPh sb="2" eb="4">
      <t>ケイサイ</t>
    </rPh>
    <rPh sb="5" eb="7">
      <t>カヒ</t>
    </rPh>
    <phoneticPr fontId="7"/>
  </si>
  <si>
    <t>様</t>
    <rPh sb="0" eb="1">
      <t>サマ</t>
    </rPh>
    <phoneticPr fontId="7"/>
  </si>
  <si>
    <t>M15</t>
    <phoneticPr fontId="1"/>
  </si>
  <si>
    <t>会員</t>
    <rPh sb="0" eb="2">
      <t>カイイン</t>
    </rPh>
    <phoneticPr fontId="1"/>
  </si>
  <si>
    <t>請求書の宛名は、ご指定がない場合は、公共団体の場合は知事又は市町村長宛、他団体の場合は団体名宛、個人の場合は個人名宛とさせていただきます。</t>
    <rPh sb="48" eb="50">
      <t>コジン</t>
    </rPh>
    <rPh sb="51" eb="53">
      <t>バアイ</t>
    </rPh>
    <rPh sb="54" eb="56">
      <t>コジン</t>
    </rPh>
    <rPh sb="56" eb="57">
      <t>メイ</t>
    </rPh>
    <rPh sb="57" eb="58">
      <t>アテ</t>
    </rPh>
    <phoneticPr fontId="1"/>
  </si>
  <si>
    <t>人数</t>
    <rPh sb="0" eb="2">
      <t>ニンズウ</t>
    </rPh>
    <phoneticPr fontId="1"/>
  </si>
  <si>
    <t>●参加費は、参加証に記載の指定日までに指定の振込先にお振り込みください。</t>
    <rPh sb="6" eb="8">
      <t>サンカ</t>
    </rPh>
    <rPh sb="8" eb="9">
      <t>ショウ</t>
    </rPh>
    <rPh sb="10" eb="12">
      <t>キサイ</t>
    </rPh>
    <rPh sb="13" eb="16">
      <t>シテイビ</t>
    </rPh>
    <phoneticPr fontId="1"/>
  </si>
  <si>
    <t>申し込みを受理した方には参加証・請求書をメールで送付いたします。請求書の原本が必要な場合は、備考欄に「原本送付」とご記入ください。</t>
    <rPh sb="32" eb="35">
      <t>セイキュウショ</t>
    </rPh>
    <rPh sb="36" eb="38">
      <t>ゲンポン</t>
    </rPh>
    <rPh sb="39" eb="41">
      <t>ヒツヨウ</t>
    </rPh>
    <rPh sb="42" eb="44">
      <t>バアイ</t>
    </rPh>
    <rPh sb="46" eb="48">
      <t>ビコウ</t>
    </rPh>
    <rPh sb="48" eb="49">
      <t>ラン</t>
    </rPh>
    <rPh sb="51" eb="53">
      <t>ゲンポン</t>
    </rPh>
    <rPh sb="53" eb="55">
      <t>ソウフ</t>
    </rPh>
    <rPh sb="58" eb="60">
      <t>キニュウ</t>
    </rPh>
    <phoneticPr fontId="1"/>
  </si>
  <si>
    <t>※講習会開催後に参加費の振り込みとなる場合は別途ご相談下さい。</t>
    <rPh sb="3" eb="4">
      <t>カイ</t>
    </rPh>
    <rPh sb="4" eb="6">
      <t>カイサイ</t>
    </rPh>
    <rPh sb="6" eb="7">
      <t>ゴ</t>
    </rPh>
    <phoneticPr fontId="1"/>
  </si>
  <si>
    <t>※振込先は参加証に記載してあります。</t>
    <rPh sb="5" eb="7">
      <t>サンカ</t>
    </rPh>
    <rPh sb="7" eb="8">
      <t>ショウ</t>
    </rPh>
    <rPh sb="9" eb="11">
      <t>キサイ</t>
    </rPh>
    <phoneticPr fontId="1"/>
  </si>
  <si>
    <t>協会使用欄</t>
    <rPh sb="0" eb="2">
      <t>キョウカイ</t>
    </rPh>
    <rPh sb="2" eb="4">
      <t>シヨウ</t>
    </rPh>
    <rPh sb="4" eb="5">
      <t>ラン</t>
    </rPh>
    <phoneticPr fontId="1"/>
  </si>
  <si>
    <t>注：個人会員は会員ご本人のみ会員価格となります。</t>
    <rPh sb="0" eb="1">
      <t>チュウ</t>
    </rPh>
    <rPh sb="2" eb="6">
      <t>コジン</t>
    </rPh>
    <rPh sb="7" eb="9">
      <t>カイイン</t>
    </rPh>
    <rPh sb="10" eb="12">
      <t>ホンニン</t>
    </rPh>
    <rPh sb="14" eb="16">
      <t>カイイン</t>
    </rPh>
    <rPh sb="16" eb="18">
      <t>カカク</t>
    </rPh>
    <phoneticPr fontId="1"/>
  </si>
  <si>
    <t>連　　絡　　先</t>
    <rPh sb="0" eb="1">
      <t>レン</t>
    </rPh>
    <rPh sb="3" eb="4">
      <t>ラク</t>
    </rPh>
    <rPh sb="6" eb="7">
      <t>サキ</t>
    </rPh>
    <phoneticPr fontId="1"/>
  </si>
  <si>
    <t>会場</t>
    <rPh sb="0" eb="2">
      <t>カイジョウ</t>
    </rPh>
    <phoneticPr fontId="1"/>
  </si>
  <si>
    <t>注：参加方法は右側に出る▼をクリックしてリストからお選びください。</t>
    <rPh sb="0" eb="1">
      <t>チュウ</t>
    </rPh>
    <rPh sb="2" eb="6">
      <t>サンカホウホウ</t>
    </rPh>
    <rPh sb="7" eb="8">
      <t>ミギ</t>
    </rPh>
    <rPh sb="8" eb="9">
      <t>ガワ</t>
    </rPh>
    <rPh sb="10" eb="11">
      <t>デ</t>
    </rPh>
    <rPh sb="26" eb="27">
      <t>エラ</t>
    </rPh>
    <phoneticPr fontId="1"/>
  </si>
  <si>
    <t>WEB配信</t>
    <rPh sb="3" eb="5">
      <t>ハイシン</t>
    </rPh>
    <phoneticPr fontId="1"/>
  </si>
  <si>
    <t>参加証
会場</t>
    <rPh sb="0" eb="3">
      <t>サンカショウ</t>
    </rPh>
    <rPh sb="4" eb="6">
      <t>カイジョウ</t>
    </rPh>
    <phoneticPr fontId="1"/>
  </si>
  <si>
    <t>参加証
住所</t>
    <rPh sb="4" eb="6">
      <t>ジュウショ</t>
    </rPh>
    <phoneticPr fontId="1"/>
  </si>
  <si>
    <t>参加証送付日
入力</t>
    <rPh sb="0" eb="2">
      <t>サンカ</t>
    </rPh>
    <rPh sb="2" eb="3">
      <t>ショウ</t>
    </rPh>
    <rPh sb="3" eb="5">
      <t>ソウフ</t>
    </rPh>
    <rPh sb="5" eb="6">
      <t>ビ</t>
    </rPh>
    <rPh sb="7" eb="9">
      <t>ニュウリョク</t>
    </rPh>
    <phoneticPr fontId="7"/>
  </si>
  <si>
    <t>入金日
入力</t>
    <rPh sb="0" eb="2">
      <t>ニュウキン</t>
    </rPh>
    <rPh sb="2" eb="3">
      <t>ビ</t>
    </rPh>
    <rPh sb="4" eb="6">
      <t>ニュウリョク</t>
    </rPh>
    <phoneticPr fontId="7"/>
  </si>
  <si>
    <t>入金額
入力</t>
    <rPh sb="0" eb="2">
      <t>ニュウキン</t>
    </rPh>
    <rPh sb="2" eb="3">
      <t>ガク</t>
    </rPh>
    <rPh sb="4" eb="6">
      <t>ニュウリョク</t>
    </rPh>
    <phoneticPr fontId="7"/>
  </si>
  <si>
    <t>請求額
計算用</t>
    <rPh sb="0" eb="3">
      <t>セイキュウガク</t>
    </rPh>
    <rPh sb="4" eb="7">
      <t>ケイサンヨウ</t>
    </rPh>
    <phoneticPr fontId="1"/>
  </si>
  <si>
    <t>WEB</t>
  </si>
  <si>
    <r>
      <t>●必要事項をご記入のうえ、</t>
    </r>
    <r>
      <rPr>
        <sz val="9"/>
        <color indexed="10"/>
        <rFont val="ＭＳ ゴシック"/>
        <family val="3"/>
        <charset val="128"/>
      </rPr>
      <t>エクセルデータ</t>
    </r>
    <r>
      <rPr>
        <sz val="9"/>
        <color indexed="8"/>
        <rFont val="ＭＳ ゴシック"/>
        <family val="3"/>
        <charset val="128"/>
      </rPr>
      <t>でメールにて当協会へお送りください。メールで送付できない場合に限り、ＦＡＸにてご送付ください。</t>
    </r>
    <phoneticPr fontId="1"/>
  </si>
  <si>
    <t>●領収書は、講習会開催後に、振込確認済の方に郵送いたします。</t>
    <rPh sb="6" eb="9">
      <t>コウシュウカイ</t>
    </rPh>
    <phoneticPr fontId="1"/>
  </si>
  <si>
    <t>資料送付
郵便番号</t>
    <rPh sb="0" eb="2">
      <t>シリョウ</t>
    </rPh>
    <rPh sb="2" eb="4">
      <t>ソウフ</t>
    </rPh>
    <rPh sb="5" eb="9">
      <t>ユウビンバンゴウ</t>
    </rPh>
    <phoneticPr fontId="1"/>
  </si>
  <si>
    <t>資料送付
住所</t>
    <rPh sb="0" eb="2">
      <t>シリョウ</t>
    </rPh>
    <rPh sb="2" eb="4">
      <t>ソウフ</t>
    </rPh>
    <rPh sb="5" eb="7">
      <t>ジュウショ</t>
    </rPh>
    <phoneticPr fontId="1"/>
  </si>
  <si>
    <t>●申し込み・問合せ先：（一社）日本公園緑地協会　多田、飯窪</t>
    <rPh sb="27" eb="29">
      <t>イイクボ</t>
    </rPh>
    <phoneticPr fontId="1"/>
  </si>
  <si>
    <t>協会使用</t>
    <rPh sb="0" eb="2">
      <t>キョウカイ</t>
    </rPh>
    <rPh sb="2" eb="4">
      <t>シヨウ</t>
    </rPh>
    <phoneticPr fontId="1"/>
  </si>
  <si>
    <t>必要</t>
    <rPh sb="0" eb="2">
      <t>ヒツヨウ</t>
    </rPh>
    <phoneticPr fontId="1"/>
  </si>
  <si>
    <t>不要</t>
    <rPh sb="0" eb="2">
      <t>フヨウ</t>
    </rPh>
    <phoneticPr fontId="1"/>
  </si>
  <si>
    <t>必要・不要 選択</t>
    <rPh sb="0" eb="2">
      <t>ヒツヨウ</t>
    </rPh>
    <rPh sb="3" eb="5">
      <t>フヨウ</t>
    </rPh>
    <rPh sb="6" eb="8">
      <t>センタク</t>
    </rPh>
    <phoneticPr fontId="1"/>
  </si>
  <si>
    <t>（配信開始予定　開会２０分前）</t>
    <rPh sb="1" eb="3">
      <t>ハイシン</t>
    </rPh>
    <rPh sb="5" eb="7">
      <t>ヨテイ</t>
    </rPh>
    <rPh sb="8" eb="10">
      <t>カイカイ</t>
    </rPh>
    <rPh sb="12" eb="14">
      <t>フンマエ</t>
    </rPh>
    <phoneticPr fontId="1"/>
  </si>
  <si>
    <t>参加証
部屋</t>
    <rPh sb="0" eb="3">
      <t>サンカショウ</t>
    </rPh>
    <rPh sb="4" eb="6">
      <t>ヘヤ</t>
    </rPh>
    <phoneticPr fontId="1"/>
  </si>
  <si>
    <t>部屋</t>
    <rPh sb="0" eb="2">
      <t>ヘヤ</t>
    </rPh>
    <phoneticPr fontId="1"/>
  </si>
  <si>
    <t>住所</t>
    <rPh sb="0" eb="2">
      <t>ジュウショ</t>
    </rPh>
    <phoneticPr fontId="1"/>
  </si>
  <si>
    <t>参加証
-</t>
    <rPh sb="0" eb="3">
      <t>サンカショウ</t>
    </rPh>
    <phoneticPr fontId="1"/>
  </si>
  <si>
    <t>法人</t>
    <rPh sb="0" eb="2">
      <t>ホウジン</t>
    </rPh>
    <phoneticPr fontId="1"/>
  </si>
  <si>
    <t>個人</t>
    <rPh sb="0" eb="2">
      <t>コジン</t>
    </rPh>
    <phoneticPr fontId="1"/>
  </si>
  <si>
    <t>賛助</t>
    <rPh sb="0" eb="2">
      <t>サンジョ</t>
    </rPh>
    <phoneticPr fontId="1"/>
  </si>
  <si>
    <t>非会員</t>
    <rPh sb="0" eb="3">
      <t>ヒカイイン</t>
    </rPh>
    <phoneticPr fontId="1"/>
  </si>
  <si>
    <t>（メールのトラブル等により、申込書が事務局に届いていない場合があります）</t>
    <phoneticPr fontId="1"/>
  </si>
  <si>
    <t>参加申込書</t>
    <phoneticPr fontId="1"/>
  </si>
  <si>
    <t>〇</t>
    <phoneticPr fontId="1"/>
  </si>
  <si>
    <t>資料送付先（「連絡先」の住所と異なる場合のみご記入ください。）</t>
  </si>
  <si>
    <t>氏名</t>
  </si>
  <si>
    <t>WEB</t>
    <phoneticPr fontId="1"/>
  </si>
  <si>
    <t>公共団体</t>
    <rPh sb="0" eb="4">
      <t>コウキョウダンタイ</t>
    </rPh>
    <phoneticPr fontId="1"/>
  </si>
  <si>
    <t>種別選択</t>
    <rPh sb="0" eb="2">
      <t>シュベツ</t>
    </rPh>
    <rPh sb="2" eb="4">
      <t>センタク</t>
    </rPh>
    <phoneticPr fontId="38"/>
  </si>
  <si>
    <t>名簿掲載</t>
    <rPh sb="0" eb="2">
      <t>メイボ</t>
    </rPh>
    <rPh sb="2" eb="4">
      <t>ケイサイ</t>
    </rPh>
    <phoneticPr fontId="38"/>
  </si>
  <si>
    <t>領収書</t>
    <rPh sb="0" eb="3">
      <t>リョウシュウショ</t>
    </rPh>
    <phoneticPr fontId="38"/>
  </si>
  <si>
    <t>会員・非会員</t>
    <rPh sb="0" eb="2">
      <t>カイイン</t>
    </rPh>
    <rPh sb="3" eb="6">
      <t>ヒカイイン</t>
    </rPh>
    <phoneticPr fontId="38"/>
  </si>
  <si>
    <t>種別確定</t>
    <rPh sb="0" eb="2">
      <t>シュベツ</t>
    </rPh>
    <rPh sb="2" eb="4">
      <t>カクテイ</t>
    </rPh>
    <phoneticPr fontId="38"/>
  </si>
  <si>
    <t>参加形態</t>
    <rPh sb="0" eb="4">
      <t>サンカケイタイ</t>
    </rPh>
    <phoneticPr fontId="38"/>
  </si>
  <si>
    <t>非会員</t>
    <rPh sb="0" eb="3">
      <t>ヒカイイン</t>
    </rPh>
    <phoneticPr fontId="38"/>
  </si>
  <si>
    <t>視察</t>
    <rPh sb="0" eb="2">
      <t>シサツ</t>
    </rPh>
    <phoneticPr fontId="38"/>
  </si>
  <si>
    <t>参加</t>
    <rPh sb="0" eb="2">
      <t>サンカ</t>
    </rPh>
    <phoneticPr fontId="38"/>
  </si>
  <si>
    <t>日時</t>
    <rPh sb="0" eb="2">
      <t>ニチジ</t>
    </rPh>
    <phoneticPr fontId="1"/>
  </si>
  <si>
    <t>日時2</t>
    <rPh sb="0" eb="2">
      <t>ニチジ</t>
    </rPh>
    <phoneticPr fontId="1"/>
  </si>
  <si>
    <t>日時</t>
    <rPh sb="0" eb="2">
      <t>ニチジ</t>
    </rPh>
    <phoneticPr fontId="1"/>
  </si>
  <si>
    <t>日時2</t>
    <rPh sb="0" eb="2">
      <t>ニチジ</t>
    </rPh>
    <phoneticPr fontId="1"/>
  </si>
  <si>
    <t>住所</t>
    <phoneticPr fontId="1"/>
  </si>
  <si>
    <t>（注：ご記入いただいた住所で届くよう正確にご記入ください）</t>
    <phoneticPr fontId="1"/>
  </si>
  <si>
    <t>資料送付
会社・団体名等</t>
    <rPh sb="5" eb="7">
      <t>カイシャ</t>
    </rPh>
    <rPh sb="8" eb="11">
      <t>ダンタイメイ</t>
    </rPh>
    <rPh sb="11" eb="12">
      <t>トウ</t>
    </rPh>
    <phoneticPr fontId="1"/>
  </si>
  <si>
    <t>氏名</t>
    <rPh sb="0" eb="2">
      <t>シメイ</t>
    </rPh>
    <phoneticPr fontId="1"/>
  </si>
  <si>
    <r>
      <t xml:space="preserve">会社・団体名、所属 等
</t>
    </r>
    <r>
      <rPr>
        <sz val="10"/>
        <color theme="1"/>
        <rFont val="游ゴシック"/>
        <family val="3"/>
        <charset val="128"/>
        <scheme val="minor"/>
      </rPr>
      <t>（送付先が「連絡先」以外の会社・団体宛ての場合）</t>
    </r>
    <rPh sb="0" eb="2">
      <t>カイシャ</t>
    </rPh>
    <rPh sb="3" eb="6">
      <t>ダンタイメイ</t>
    </rPh>
    <rPh sb="7" eb="9">
      <t>ショゾク</t>
    </rPh>
    <rPh sb="10" eb="11">
      <t>トウ</t>
    </rPh>
    <rPh sb="13" eb="16">
      <t>ソウフサキ</t>
    </rPh>
    <rPh sb="18" eb="20">
      <t>レンラク</t>
    </rPh>
    <rPh sb="20" eb="21">
      <t>サキ</t>
    </rPh>
    <rPh sb="22" eb="24">
      <t>イガイ</t>
    </rPh>
    <rPh sb="25" eb="27">
      <t>カイシャ</t>
    </rPh>
    <rPh sb="28" eb="30">
      <t>ダンタイ</t>
    </rPh>
    <rPh sb="30" eb="31">
      <t>ア</t>
    </rPh>
    <rPh sb="33" eb="35">
      <t>バアイ</t>
    </rPh>
    <phoneticPr fontId="1"/>
  </si>
  <si>
    <t>　・視聴のための通信費は各自でご負担ください。</t>
    <phoneticPr fontId="1"/>
  </si>
  <si>
    <t>　・配信はインターネット回線を利用します。</t>
    <phoneticPr fontId="1"/>
  </si>
  <si>
    <t>令和６年５月１７日（金）08：55 ～16：30（配信開始：10：15～）</t>
    <rPh sb="10" eb="11">
      <t>キン</t>
    </rPh>
    <rPh sb="25" eb="27">
      <t>ハイシン</t>
    </rPh>
    <rPh sb="27" eb="29">
      <t>カイシ</t>
    </rPh>
    <phoneticPr fontId="1"/>
  </si>
  <si>
    <t>「最新の公園施策を学ぶ」講習会</t>
    <rPh sb="1" eb="3">
      <t>サイシン</t>
    </rPh>
    <rPh sb="4" eb="6">
      <t>コウエン</t>
    </rPh>
    <rPh sb="6" eb="7">
      <t>セ</t>
    </rPh>
    <rPh sb="7" eb="8">
      <t>サク</t>
    </rPh>
    <rPh sb="9" eb="10">
      <t>マナ</t>
    </rPh>
    <rPh sb="12" eb="15">
      <t>コウシュウカイ</t>
    </rPh>
    <phoneticPr fontId="1"/>
  </si>
  <si>
    <t>（令和6年9月5日開催）</t>
    <rPh sb="1" eb="3">
      <t>レイワ</t>
    </rPh>
    <rPh sb="4" eb="5">
      <t>ネン</t>
    </rPh>
    <rPh sb="6" eb="7">
      <t>ガツ</t>
    </rPh>
    <rPh sb="8" eb="9">
      <t>ニチ</t>
    </rPh>
    <rPh sb="9" eb="11">
      <t>カイサイ</t>
    </rPh>
    <phoneticPr fontId="1"/>
  </si>
  <si>
    <t>①団体名・会社名</t>
    <phoneticPr fontId="1"/>
  </si>
  <si>
    <t>②所属部課役職</t>
    <rPh sb="5" eb="7">
      <t>ヤクショク</t>
    </rPh>
    <phoneticPr fontId="1"/>
  </si>
  <si>
    <t>⑦tel</t>
    <phoneticPr fontId="1"/>
  </si>
  <si>
    <t>⑧fax</t>
    <phoneticPr fontId="1"/>
  </si>
  <si>
    <t>⑨e-mail</t>
    <phoneticPr fontId="1"/>
  </si>
  <si>
    <t>非会員</t>
    <rPh sb="0" eb="1">
      <t>ヒ</t>
    </rPh>
    <rPh sb="1" eb="3">
      <t>カイイン</t>
    </rPh>
    <phoneticPr fontId="1"/>
  </si>
  <si>
    <r>
      <t xml:space="preserve">⑩会　員
</t>
    </r>
    <r>
      <rPr>
        <sz val="8"/>
        <color rgb="FF000000"/>
        <rFont val="ＭＳ ゴシック"/>
        <family val="3"/>
        <charset val="128"/>
      </rPr>
      <t xml:space="preserve"> (※会員の場合はの対象種別に〇をつけてください）　 　　</t>
    </r>
    <rPh sb="1" eb="2">
      <t>カイ</t>
    </rPh>
    <rPh sb="3" eb="4">
      <t>イン</t>
    </rPh>
    <rPh sb="11" eb="13">
      <t>バアイ</t>
    </rPh>
    <rPh sb="15" eb="17">
      <t>タイショウ</t>
    </rPh>
    <rPh sb="17" eb="19">
      <t>シュベツ</t>
    </rPh>
    <phoneticPr fontId="1"/>
  </si>
  <si>
    <t>⑫参加者所属部課</t>
    <phoneticPr fontId="1"/>
  </si>
  <si>
    <t>⑬役　職</t>
    <phoneticPr fontId="1"/>
  </si>
  <si>
    <t>⑭氏　　　名</t>
    <rPh sb="1" eb="2">
      <t>フリ</t>
    </rPh>
    <rPh sb="5" eb="6">
      <t>ガナ</t>
    </rPh>
    <phoneticPr fontId="2" alignment="distributed"/>
  </si>
  <si>
    <t>⑮ふりがな</t>
  </si>
  <si>
    <t>⑮ふりがな</t>
    <phoneticPr fontId="1"/>
  </si>
  <si>
    <t xml:space="preserve"> ❷領収書</t>
    <phoneticPr fontId="1"/>
  </si>
  <si>
    <r>
      <t xml:space="preserve"> ❸備　考</t>
    </r>
    <r>
      <rPr>
        <sz val="9"/>
        <color indexed="8"/>
        <rFont val="ＭＳ ゴシック"/>
        <family val="3"/>
        <charset val="128"/>
      </rPr>
      <t>（※上記以外に特に必要な事項があればお知らせください。）</t>
    </r>
    <phoneticPr fontId="1"/>
  </si>
  <si>
    <r>
      <t xml:space="preserve"> ❶請求書</t>
    </r>
    <r>
      <rPr>
        <sz val="12"/>
        <color indexed="8"/>
        <rFont val="ＭＳ ゴシック"/>
        <family val="3"/>
        <charset val="128"/>
      </rPr>
      <t>　</t>
    </r>
    <phoneticPr fontId="1"/>
  </si>
  <si>
    <t>宛名：</t>
    <phoneticPr fontId="1"/>
  </si>
  <si>
    <t>※お申し込み頂いた個人情報は、参加者名簿及び受付簿作成等当講習会の業務及び、当協会からの今後の各種講習会等のご案内に使用させていただき、他の目的としては使用いたしません。</t>
    <rPh sb="52" eb="53">
      <t>トウ</t>
    </rPh>
    <phoneticPr fontId="1"/>
  </si>
  <si>
    <r>
      <t>●申し込み締め切り日　</t>
    </r>
    <r>
      <rPr>
        <b/>
        <u/>
        <sz val="9"/>
        <color indexed="8"/>
        <rFont val="ＭＳ ゴシック"/>
        <family val="3"/>
        <charset val="128"/>
      </rPr>
      <t>令和６年８月２８日（木）</t>
    </r>
    <rPh sb="11" eb="13">
      <t>レイワ</t>
    </rPh>
    <rPh sb="21" eb="22">
      <t>キ</t>
    </rPh>
    <phoneticPr fontId="1"/>
  </si>
  <si>
    <r>
      <t>tel：03-5833-8551　　ｍail：</t>
    </r>
    <r>
      <rPr>
        <b/>
        <sz val="10.5"/>
        <color rgb="FF000000"/>
        <rFont val="ＭＳ ゴシック"/>
        <family val="1"/>
        <charset val="128"/>
      </rPr>
      <t>kousyuugyousei@posa.or.jp</t>
    </r>
    <phoneticPr fontId="1"/>
  </si>
  <si>
    <t>③氏名</t>
    <rPh sb="1" eb="3">
      <t>フリガナ</t>
    </rPh>
    <phoneticPr fontId="2" alignment="distributed"/>
  </si>
  <si>
    <t>受付日</t>
    <rPh sb="0" eb="3">
      <t>ウケツケビ</t>
    </rPh>
    <phoneticPr fontId="8"/>
  </si>
  <si>
    <t>①団体名</t>
  </si>
  <si>
    <t>②申込担当所属部課</t>
    <rPh sb="1" eb="2">
      <t>モウ</t>
    </rPh>
    <rPh sb="2" eb="3">
      <t>コ</t>
    </rPh>
    <phoneticPr fontId="8"/>
  </si>
  <si>
    <t>③ふりがな</t>
  </si>
  <si>
    <t>④申込担当氏名</t>
    <rPh sb="1" eb="2">
      <t>モウ</t>
    </rPh>
    <rPh sb="2" eb="3">
      <t>コ</t>
    </rPh>
    <rPh sb="3" eb="5">
      <t>タントウ</t>
    </rPh>
    <rPh sb="5" eb="7">
      <t>シメイ</t>
    </rPh>
    <phoneticPr fontId="8"/>
  </si>
  <si>
    <t>●都道府県</t>
    <rPh sb="1" eb="5">
      <t>トドウフケン</t>
    </rPh>
    <phoneticPr fontId="8"/>
  </si>
  <si>
    <t>⑤住所</t>
    <rPh sb="1" eb="3">
      <t>ジュウショ</t>
    </rPh>
    <phoneticPr fontId="8"/>
  </si>
  <si>
    <t>➅郵便番号</t>
    <rPh sb="1" eb="5">
      <t>ユウビンバンゴウ</t>
    </rPh>
    <phoneticPr fontId="8"/>
  </si>
  <si>
    <t>⑦電話番号</t>
    <rPh sb="1" eb="3">
      <t>デンワ</t>
    </rPh>
    <rPh sb="3" eb="5">
      <t>バンゴウ</t>
    </rPh>
    <phoneticPr fontId="8"/>
  </si>
  <si>
    <t>⑧ＦＡＸ番号</t>
    <rPh sb="4" eb="6">
      <t>バンゴウ</t>
    </rPh>
    <phoneticPr fontId="8"/>
  </si>
  <si>
    <t>⑨メール</t>
  </si>
  <si>
    <r>
      <rPr>
        <sz val="12"/>
        <color rgb="FF000000"/>
        <rFont val="ＭＳ Ｐゴシック"/>
        <family val="3"/>
        <charset val="128"/>
      </rPr>
      <t>⑩</t>
    </r>
    <r>
      <rPr>
        <sz val="10"/>
        <color indexed="8"/>
        <rFont val="ＭＳ Ｐゴシック"/>
        <family val="3"/>
        <charset val="128"/>
      </rPr>
      <t xml:space="preserve">
</t>
    </r>
    <r>
      <rPr>
        <sz val="8"/>
        <color rgb="FF000000"/>
        <rFont val="ＭＳ Ｐゴシック"/>
        <family val="3"/>
        <charset val="128"/>
      </rPr>
      <t>会員・非会員</t>
    </r>
    <rPh sb="2" eb="4">
      <t>カイイン</t>
    </rPh>
    <rPh sb="5" eb="8">
      <t>ヒカイイン</t>
    </rPh>
    <phoneticPr fontId="8"/>
  </si>
  <si>
    <t>⑪種別</t>
    <rPh sb="1" eb="3">
      <t>シュベツ</t>
    </rPh>
    <phoneticPr fontId="8"/>
  </si>
  <si>
    <t>⑫参加者所属</t>
    <rPh sb="1" eb="4">
      <t>サンカシャ</t>
    </rPh>
    <rPh sb="4" eb="6">
      <t>ショゾク</t>
    </rPh>
    <phoneticPr fontId="8"/>
  </si>
  <si>
    <t>⑬参加者役職</t>
    <rPh sb="1" eb="4">
      <t>サンカシャ</t>
    </rPh>
    <rPh sb="4" eb="6">
      <t>ヤクショク</t>
    </rPh>
    <phoneticPr fontId="8"/>
  </si>
  <si>
    <t>⑭参加者氏名</t>
    <rPh sb="1" eb="4">
      <t>サンカシャ</t>
    </rPh>
    <rPh sb="4" eb="6">
      <t>シメイ</t>
    </rPh>
    <phoneticPr fontId="8"/>
  </si>
  <si>
    <t>●視察</t>
    <rPh sb="1" eb="3">
      <t>シサツ</t>
    </rPh>
    <phoneticPr fontId="3"/>
  </si>
  <si>
    <t>●参加形態</t>
    <rPh sb="1" eb="3">
      <t>サンカ</t>
    </rPh>
    <rPh sb="3" eb="5">
      <t>ケイタイ</t>
    </rPh>
    <phoneticPr fontId="3"/>
  </si>
  <si>
    <t>⑯請求書</t>
    <rPh sb="1" eb="4">
      <t>セイキュウショ</t>
    </rPh>
    <phoneticPr fontId="8"/>
  </si>
  <si>
    <t>⑰領収書</t>
    <rPh sb="1" eb="4">
      <t>リョウシュウショ</t>
    </rPh>
    <phoneticPr fontId="8"/>
  </si>
  <si>
    <t>⑱備考</t>
    <rPh sb="1" eb="3">
      <t>ビコウ</t>
    </rPh>
    <phoneticPr fontId="8"/>
  </si>
  <si>
    <t>参加証送付日
入力</t>
    <rPh sb="0" eb="2">
      <t>サンカ</t>
    </rPh>
    <rPh sb="2" eb="3">
      <t>ショウ</t>
    </rPh>
    <rPh sb="3" eb="5">
      <t>ソウフ</t>
    </rPh>
    <rPh sb="5" eb="6">
      <t>ビ</t>
    </rPh>
    <rPh sb="7" eb="9">
      <t>ニュウリョク</t>
    </rPh>
    <phoneticPr fontId="8"/>
  </si>
  <si>
    <t>参加費</t>
    <rPh sb="0" eb="3">
      <t>サンカヒ</t>
    </rPh>
    <phoneticPr fontId="8"/>
  </si>
  <si>
    <t>請求書宛名</t>
    <rPh sb="0" eb="3">
      <t>セイキュウショ</t>
    </rPh>
    <rPh sb="3" eb="5">
      <t>アテナ</t>
    </rPh>
    <phoneticPr fontId="8"/>
  </si>
  <si>
    <t>領収書宛名</t>
    <rPh sb="0" eb="3">
      <t>リョウシュウショ</t>
    </rPh>
    <rPh sb="3" eb="5">
      <t>アテナ</t>
    </rPh>
    <phoneticPr fontId="8"/>
  </si>
  <si>
    <t>宛名</t>
    <rPh sb="0" eb="2">
      <t>アテナ</t>
    </rPh>
    <phoneticPr fontId="8"/>
  </si>
  <si>
    <t>人数</t>
    <rPh sb="0" eb="2">
      <t>ニンズウ</t>
    </rPh>
    <phoneticPr fontId="8"/>
  </si>
  <si>
    <t>請求額</t>
    <rPh sb="0" eb="2">
      <t>セイキュウ</t>
    </rPh>
    <rPh sb="2" eb="3">
      <t>ガク</t>
    </rPh>
    <phoneticPr fontId="8"/>
  </si>
  <si>
    <t>請求額
計算用</t>
    <rPh sb="0" eb="3">
      <t>セイキュウガク</t>
    </rPh>
    <rPh sb="4" eb="7">
      <t>ケイサンヨウ</t>
    </rPh>
    <phoneticPr fontId="3"/>
  </si>
  <si>
    <t>入金額
入力</t>
    <rPh sb="0" eb="2">
      <t>ニュウキン</t>
    </rPh>
    <rPh sb="2" eb="3">
      <t>ガク</t>
    </rPh>
    <rPh sb="4" eb="6">
      <t>ニュウリョク</t>
    </rPh>
    <phoneticPr fontId="8"/>
  </si>
  <si>
    <t>入金日
入力</t>
    <rPh sb="0" eb="2">
      <t>ニュウキン</t>
    </rPh>
    <rPh sb="2" eb="3">
      <t>ビ</t>
    </rPh>
    <rPh sb="4" eb="6">
      <t>ニュウリョク</t>
    </rPh>
    <phoneticPr fontId="8"/>
  </si>
  <si>
    <t>名簿掲載
可否</t>
    <rPh sb="0" eb="2">
      <t>メイボ</t>
    </rPh>
    <rPh sb="2" eb="4">
      <t>ケイサイ</t>
    </rPh>
    <rPh sb="5" eb="7">
      <t>カヒ</t>
    </rPh>
    <phoneticPr fontId="8"/>
  </si>
  <si>
    <t>日時</t>
    <rPh sb="0" eb="2">
      <t>ニチジ</t>
    </rPh>
    <phoneticPr fontId="3"/>
  </si>
  <si>
    <t>日時2</t>
    <rPh sb="0" eb="2">
      <t>ニチジ</t>
    </rPh>
    <phoneticPr fontId="3"/>
  </si>
  <si>
    <t>参加証
会場</t>
    <rPh sb="0" eb="3">
      <t>サンカショウ</t>
    </rPh>
    <rPh sb="4" eb="6">
      <t>カイジョウ</t>
    </rPh>
    <phoneticPr fontId="3"/>
  </si>
  <si>
    <t>参加証
部屋</t>
    <rPh sb="0" eb="3">
      <t>サンカショウ</t>
    </rPh>
    <rPh sb="4" eb="6">
      <t>ヘヤ</t>
    </rPh>
    <phoneticPr fontId="3"/>
  </si>
  <si>
    <t>参加証
-</t>
    <rPh sb="0" eb="3">
      <t>サンカショウ</t>
    </rPh>
    <phoneticPr fontId="3"/>
  </si>
  <si>
    <t>参加証
住所</t>
    <rPh sb="4" eb="6">
      <t>ジュウショ</t>
    </rPh>
    <phoneticPr fontId="3"/>
  </si>
  <si>
    <t>資料送付
郵便番号</t>
    <rPh sb="0" eb="2">
      <t>シリョウ</t>
    </rPh>
    <rPh sb="2" eb="4">
      <t>ソウフ</t>
    </rPh>
    <rPh sb="5" eb="9">
      <t>ユウビンバンゴウ</t>
    </rPh>
    <phoneticPr fontId="3"/>
  </si>
  <si>
    <t>資料送付
住所</t>
    <rPh sb="0" eb="2">
      <t>シリョウ</t>
    </rPh>
    <rPh sb="2" eb="4">
      <t>ソウフ</t>
    </rPh>
    <rPh sb="5" eb="7">
      <t>ジュウショ</t>
    </rPh>
    <phoneticPr fontId="3"/>
  </si>
  <si>
    <t>会社・団体名、所属 等</t>
    <rPh sb="0" eb="2">
      <t>カイシャ</t>
    </rPh>
    <rPh sb="3" eb="5">
      <t>ダンタイ</t>
    </rPh>
    <rPh sb="5" eb="6">
      <t>メイ</t>
    </rPh>
    <rPh sb="7" eb="9">
      <t>ショゾク</t>
    </rPh>
    <rPh sb="10" eb="11">
      <t>トウ</t>
    </rPh>
    <phoneticPr fontId="3"/>
  </si>
  <si>
    <t>氏名</t>
    <rPh sb="0" eb="2">
      <t>シメイ</t>
    </rPh>
    <phoneticPr fontId="3"/>
  </si>
  <si>
    <t>参加者氏名1</t>
    <rPh sb="0" eb="3">
      <t>サンカシャ</t>
    </rPh>
    <rPh sb="3" eb="5">
      <t>シメイ</t>
    </rPh>
    <phoneticPr fontId="8"/>
  </si>
  <si>
    <t>受付
番号3</t>
    <rPh sb="0" eb="2">
      <t>ウケツケ</t>
    </rPh>
    <rPh sb="3" eb="5">
      <t>バンゴウ</t>
    </rPh>
    <phoneticPr fontId="2"/>
  </si>
  <si>
    <t>①団体名</t>
    <phoneticPr fontId="7"/>
  </si>
  <si>
    <t>②申込担当所属部課</t>
    <rPh sb="1" eb="2">
      <t>モウ</t>
    </rPh>
    <rPh sb="2" eb="3">
      <t>コ</t>
    </rPh>
    <phoneticPr fontId="7"/>
  </si>
  <si>
    <t>③申込担当氏名</t>
    <rPh sb="1" eb="2">
      <t>モウ</t>
    </rPh>
    <rPh sb="2" eb="3">
      <t>コ</t>
    </rPh>
    <rPh sb="3" eb="5">
      <t>タントウ</t>
    </rPh>
    <rPh sb="5" eb="7">
      <t>シメイ</t>
    </rPh>
    <phoneticPr fontId="7"/>
  </si>
  <si>
    <t>④フリガナ</t>
    <phoneticPr fontId="7"/>
  </si>
  <si>
    <t>⑤住所</t>
    <rPh sb="1" eb="3">
      <t>ジュウショ</t>
    </rPh>
    <phoneticPr fontId="7"/>
  </si>
  <si>
    <t>➅郵便番号</t>
    <rPh sb="1" eb="5">
      <t>ユウビンバンゴウ</t>
    </rPh>
    <phoneticPr fontId="7"/>
  </si>
  <si>
    <t>⑦電話番号</t>
    <rPh sb="1" eb="3">
      <t>デンワ</t>
    </rPh>
    <rPh sb="3" eb="5">
      <t>バンゴウ</t>
    </rPh>
    <phoneticPr fontId="7"/>
  </si>
  <si>
    <t>⑧ＦＡＸ番号</t>
    <rPh sb="4" eb="6">
      <t>バンゴウ</t>
    </rPh>
    <phoneticPr fontId="7"/>
  </si>
  <si>
    <t>⑨メール</t>
    <phoneticPr fontId="7"/>
  </si>
  <si>
    <t>⑩種別</t>
    <rPh sb="1" eb="3">
      <t>シュベツ</t>
    </rPh>
    <phoneticPr fontId="7"/>
  </si>
  <si>
    <t>⑫参加者所属</t>
    <rPh sb="1" eb="4">
      <t>サンカシャ</t>
    </rPh>
    <rPh sb="4" eb="6">
      <t>ショゾク</t>
    </rPh>
    <phoneticPr fontId="7"/>
  </si>
  <si>
    <t>⑬参加者役職</t>
    <rPh sb="1" eb="4">
      <t>サンカシャ</t>
    </rPh>
    <rPh sb="4" eb="6">
      <t>ヤクショク</t>
    </rPh>
    <phoneticPr fontId="7"/>
  </si>
  <si>
    <t>⑭参加者氏名</t>
    <rPh sb="1" eb="4">
      <t>サンカシャ</t>
    </rPh>
    <rPh sb="4" eb="6">
      <t>シメイ</t>
    </rPh>
    <phoneticPr fontId="7"/>
  </si>
  <si>
    <t>⑮ふりがな</t>
    <phoneticPr fontId="7"/>
  </si>
  <si>
    <t>⑯視察</t>
    <rPh sb="1" eb="3">
      <t>シサツ</t>
    </rPh>
    <phoneticPr fontId="1"/>
  </si>
  <si>
    <t>⑰参加形態</t>
    <rPh sb="1" eb="3">
      <t>サンカ</t>
    </rPh>
    <rPh sb="3" eb="5">
      <t>ケイタイ</t>
    </rPh>
    <phoneticPr fontId="1"/>
  </si>
  <si>
    <t>❷
領収書</t>
    <rPh sb="2" eb="5">
      <t>リョウシュウショ</t>
    </rPh>
    <phoneticPr fontId="7"/>
  </si>
  <si>
    <t>❸備考</t>
    <rPh sb="1" eb="3">
      <t>ビコウ</t>
    </rPh>
    <phoneticPr fontId="7"/>
  </si>
  <si>
    <t>❶請求書宛名</t>
    <rPh sb="1" eb="4">
      <t>セイキュウショ</t>
    </rPh>
    <rPh sb="4" eb="6">
      <t>アテナ</t>
    </rPh>
    <phoneticPr fontId="7"/>
  </si>
  <si>
    <t>❷領収書宛名</t>
    <rPh sb="1" eb="4">
      <t>リョウシュウショ</t>
    </rPh>
    <rPh sb="4" eb="6">
      <t>アテナ</t>
    </rPh>
    <phoneticPr fontId="7"/>
  </si>
  <si>
    <t>令和６年９月５日（水）10：50 ～16：50</t>
    <rPh sb="9" eb="10">
      <t>スイ</t>
    </rPh>
    <phoneticPr fontId="1"/>
  </si>
  <si>
    <t>東京都渋谷区代々木神園町３－１</t>
  </si>
  <si>
    <t>センター棟３階３１０研修室</t>
    <phoneticPr fontId="1"/>
  </si>
  <si>
    <t>国立オリンピック記念青少年総合センター</t>
    <rPh sb="0" eb="2">
      <t>コクリツ</t>
    </rPh>
    <rPh sb="8" eb="10">
      <t>キネン</t>
    </rPh>
    <rPh sb="10" eb="13">
      <t>セイショウネン</t>
    </rPh>
    <rPh sb="13" eb="15">
      <t>ソウゴウキネンセイショウネンソウゴウ</t>
    </rPh>
    <phoneticPr fontId="1"/>
  </si>
  <si>
    <r>
      <t xml:space="preserve">⑪非会員
 </t>
    </r>
    <r>
      <rPr>
        <sz val="8"/>
        <color rgb="FF000000"/>
        <rFont val="ＭＳ ゴシック"/>
        <family val="3"/>
        <charset val="128"/>
      </rPr>
      <t>(※非会員の方は「非会員｣に〇をつけてください)</t>
    </r>
    <rPh sb="1" eb="2">
      <t>ヒ</t>
    </rPh>
    <phoneticPr fontId="1"/>
  </si>
  <si>
    <t>⑤郵便番号</t>
    <phoneticPr fontId="1"/>
  </si>
  <si>
    <t>➅住　　所</t>
    <phoneticPr fontId="1"/>
  </si>
  <si>
    <t>多田</t>
    <rPh sb="0" eb="1">
      <t>タダ</t>
    </rPh>
    <phoneticPr fontId="1"/>
  </si>
  <si>
    <t>④ふりがな</t>
    <phoneticPr fontId="1"/>
  </si>
  <si>
    <t>一般社団法人 日本公園緑地協会</t>
    <rPh sb="0" eb="6">
      <t>イッパンシャダンホウジン</t>
    </rPh>
    <rPh sb="7" eb="13">
      <t>ニホンコウエンリョクチ</t>
    </rPh>
    <rPh sb="13" eb="15">
      <t>キョウカイ</t>
    </rPh>
    <phoneticPr fontId="1"/>
  </si>
  <si>
    <t>　　年　　月　　日</t>
    <rPh sb="2" eb="3">
      <t>ネン</t>
    </rPh>
    <rPh sb="5" eb="6">
      <t>ツキ</t>
    </rPh>
    <rPh sb="8" eb="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</si>
</sst>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lt;=999]000;[&lt;=9999]000\-00;000\-0000"/>
    <numFmt numFmtId="179" formatCode="0_);[Red]\(0\)"/>
  </numFmts>
  <fonts count="43">
    <font>
      <sz val="11"/>
      <color theme="1"/>
      <name val="游ゴシック"/>
      <family val="3"/>
      <charset val="128"/>
      <scheme val="minor"/>
    </font>
    <font>
      <sz val="6"/>
      <name val="游ゴシック"/>
      <family val="3"/>
      <charset val="128"/>
    </font>
    <font>
      <sz val="5"/>
      <color indexed="8"/>
      <name val="ＭＳ ゴシック"/>
      <family val="3"/>
      <charset val="128"/>
    </font>
    <font>
      <sz val="12"/>
      <color indexed="8"/>
      <name val="ＭＳ ゴシック"/>
      <family val="3"/>
      <charset val="128"/>
    </font>
    <font>
      <sz val="9"/>
      <color indexed="8"/>
      <name val="ＭＳ ゴシック"/>
      <family val="3"/>
      <charset val="128"/>
    </font>
    <font>
      <b/>
      <u/>
      <sz val="9"/>
      <color indexed="8"/>
      <name val="ＭＳ ゴシック"/>
      <family val="3"/>
      <charset val="128"/>
    </font>
    <font>
      <sz val="10"/>
      <color indexed="8"/>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b/>
      <sz val="10"/>
      <color indexed="8"/>
      <name val="ＭＳ Ｐゴシック"/>
      <family val="3"/>
      <charset val="128"/>
    </font>
    <font>
      <u/>
      <sz val="15.95"/>
      <color indexed="12"/>
      <name val="ＭＳ Ｐゴシック"/>
      <family val="3"/>
      <charset val="128"/>
    </font>
    <font>
      <sz val="10"/>
      <color indexed="10"/>
      <name val="ＭＳ Ｐゴシック"/>
      <family val="3"/>
      <charset val="128"/>
    </font>
    <font>
      <sz val="8"/>
      <name val="ＭＳ Ｐゴシック"/>
      <family val="3"/>
      <charset val="128"/>
    </font>
    <font>
      <sz val="9"/>
      <color indexed="10"/>
      <name val="ＭＳ ゴシック"/>
      <family val="3"/>
      <charset val="128"/>
    </font>
    <font>
      <sz val="11"/>
      <color theme="1"/>
      <name val="游ゴシック"/>
      <family val="3"/>
      <charset val="128"/>
      <scheme val="minor"/>
    </font>
    <font>
      <b/>
      <sz val="11"/>
      <color theme="1"/>
      <name val="游ゴシック"/>
      <family val="3"/>
      <charset val="128"/>
      <scheme val="minor"/>
    </font>
    <font>
      <b/>
      <sz val="16"/>
      <color rgb="FF000000"/>
      <name val="ＭＳ ゴシック"/>
      <family val="3"/>
      <charset val="128"/>
    </font>
    <font>
      <sz val="11"/>
      <color rgb="FF000000"/>
      <name val="ＭＳ ゴシック"/>
      <family val="3"/>
      <charset val="128"/>
    </font>
    <font>
      <sz val="10"/>
      <color rgb="FF000000"/>
      <name val="ＭＳ ゴシック"/>
      <family val="3"/>
      <charset val="128"/>
    </font>
    <font>
      <strike/>
      <sz val="11"/>
      <color rgb="FFFF0000"/>
      <name val="游ゴシック"/>
      <family val="3"/>
      <charset val="128"/>
      <scheme val="minor"/>
    </font>
    <font>
      <sz val="10"/>
      <color theme="1"/>
      <name val="游ゴシック"/>
      <family val="3"/>
      <charset val="128"/>
      <scheme val="minor"/>
    </font>
    <font>
      <sz val="11"/>
      <name val="游ゴシック"/>
      <family val="3"/>
      <charset val="128"/>
      <scheme val="minor"/>
    </font>
    <font>
      <sz val="12"/>
      <color rgb="FF000000"/>
      <name val="ＭＳ ゴシック"/>
      <family val="3"/>
      <charset val="128"/>
    </font>
    <font>
      <sz val="11"/>
      <color rgb="FF000000"/>
      <name val="ＭＳ Ｐゴシック"/>
      <family val="3"/>
      <charset val="128"/>
    </font>
    <font>
      <sz val="10"/>
      <color theme="0"/>
      <name val="ＭＳ Ｐゴシック"/>
      <family val="3"/>
      <charset val="128"/>
    </font>
    <font>
      <sz val="10"/>
      <color rgb="FF000000"/>
      <name val="ＭＳ Ｐゴシック"/>
      <family val="3"/>
      <charset val="128"/>
    </font>
    <font>
      <sz val="8"/>
      <color theme="1"/>
      <name val="游ゴシック"/>
      <family val="3"/>
      <charset val="128"/>
      <scheme val="minor"/>
    </font>
    <font>
      <sz val="11"/>
      <color theme="0" tint="-0.249977111117893"/>
      <name val="游ゴシック"/>
      <family val="3"/>
      <charset val="128"/>
      <scheme val="minor"/>
    </font>
    <font>
      <sz val="9"/>
      <color rgb="FF000000"/>
      <name val="ＭＳ ゴシック"/>
      <family val="3"/>
      <charset val="128"/>
    </font>
    <font>
      <b/>
      <u/>
      <sz val="9"/>
      <color rgb="FF000000"/>
      <name val="ＭＳ ゴシック"/>
      <family val="3"/>
      <charset val="128"/>
    </font>
    <font>
      <sz val="9"/>
      <color theme="1"/>
      <name val="ＭＳ ゴシック"/>
      <family val="3"/>
      <charset val="128"/>
    </font>
    <font>
      <b/>
      <sz val="9"/>
      <color rgb="FF000000"/>
      <name val="ＭＳ ゴシック"/>
      <family val="3"/>
      <charset val="128"/>
    </font>
    <font>
      <sz val="9"/>
      <color rgb="FF000000"/>
      <name val="ＭＳ Ｐゴシック"/>
      <family val="3"/>
      <charset val="128"/>
    </font>
    <font>
      <sz val="12"/>
      <color rgb="FF000000"/>
      <name val="ＭＳ Ｐゴシック"/>
      <family val="3"/>
      <charset val="128"/>
    </font>
    <font>
      <sz val="8"/>
      <color rgb="FF000000"/>
      <name val="ＭＳ ゴシック"/>
      <family val="3"/>
      <charset val="128"/>
    </font>
    <font>
      <sz val="11"/>
      <color rgb="FFFF0000"/>
      <name val="游ゴシック"/>
      <family val="3"/>
      <charset val="128"/>
      <scheme val="minor"/>
    </font>
    <font>
      <sz val="6"/>
      <name val="游ゴシック"/>
      <family val="3"/>
      <charset val="128"/>
      <scheme val="minor"/>
    </font>
    <font>
      <sz val="9"/>
      <color theme="1"/>
      <name val="游ゴシック"/>
      <family val="3"/>
      <charset val="128"/>
      <scheme val="minor"/>
    </font>
    <font>
      <b/>
      <sz val="10.5"/>
      <color rgb="FF000000"/>
      <name val="ＭＳ ゴシック"/>
      <family val="1"/>
      <charset val="128"/>
    </font>
    <font>
      <sz val="8"/>
      <color rgb="FF000000"/>
      <name val="ＭＳ Ｐゴシック"/>
      <family val="3"/>
      <charset val="128"/>
    </font>
    <font>
      <b/>
      <sz val="11"/>
      <color rgb="FF000000"/>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EEDDFF"/>
        <bgColor indexed="64"/>
      </patternFill>
    </fill>
  </fills>
  <borders count="54">
    <border>
      <left/>
      <right/>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bottom/>
      <diagonal/>
    </border>
  </borders>
  <cellStyleXfs count="5">
    <xf numFmtId="0" fontId="0" fillId="0" borderId="0">
      <alignment vertical="center"/>
    </xf>
    <xf numFmtId="0" fontId="12" fillId="0" borderId="0" applyNumberFormat="0" applyFill="0" applyBorder="0" applyAlignment="0" applyProtection="0">
      <alignment vertical="top"/>
      <protection locked="0"/>
    </xf>
    <xf numFmtId="38" fontId="10" fillId="0" borderId="0" applyFont="0" applyFill="0" applyBorder="0" applyAlignment="0" applyProtection="0">
      <alignment vertical="center"/>
    </xf>
    <xf numFmtId="0" fontId="16" fillId="0" borderId="0">
      <alignment vertical="center"/>
    </xf>
    <xf numFmtId="38" fontId="16" fillId="0" borderId="0" applyFont="0" applyFill="0" applyBorder="0" applyAlignment="0" applyProtection="0">
      <alignment vertical="center"/>
    </xf>
  </cellStyleXfs>
  <cellXfs count="247">
    <xf numFmtId="0" fontId="0" fillId="0" borderId="0" xfId="0">
      <alignment vertical="center"/>
    </xf>
    <xf numFmtId="0" fontId="18" fillId="0" borderId="0" xfId="0" applyFont="1" applyAlignment="1">
      <alignment horizontal="center" vertical="center"/>
    </xf>
    <xf numFmtId="0" fontId="19" fillId="0" borderId="1" xfId="0" applyFont="1" applyBorder="1" applyAlignment="1">
      <alignment horizontal="right" vertical="center"/>
    </xf>
    <xf numFmtId="0" fontId="19" fillId="0" borderId="4" xfId="0" applyFont="1" applyBorder="1" applyAlignment="1">
      <alignment horizontal="center" vertical="center"/>
    </xf>
    <xf numFmtId="0" fontId="6" fillId="2" borderId="0" xfId="3" applyFont="1" applyFill="1" applyAlignment="1">
      <alignment horizontal="center" vertical="center"/>
    </xf>
    <xf numFmtId="0" fontId="6" fillId="0" borderId="5" xfId="3" quotePrefix="1" applyFont="1" applyBorder="1" applyAlignment="1">
      <alignment horizontal="left" vertical="center" wrapText="1"/>
    </xf>
    <xf numFmtId="58" fontId="6" fillId="0" borderId="5" xfId="3" quotePrefix="1" applyNumberFormat="1" applyFont="1" applyBorder="1" applyAlignment="1">
      <alignment horizontal="left" vertical="center" wrapText="1"/>
    </xf>
    <xf numFmtId="0" fontId="6" fillId="0" borderId="5" xfId="3" applyFont="1" applyBorder="1" applyAlignment="1">
      <alignment horizontal="left" vertical="center" wrapText="1"/>
    </xf>
    <xf numFmtId="0" fontId="11" fillId="0" borderId="5" xfId="3" applyFont="1" applyBorder="1" applyAlignment="1">
      <alignment horizontal="left" vertical="center" wrapText="1"/>
    </xf>
    <xf numFmtId="176" fontId="9" fillId="0" borderId="5" xfId="1" applyNumberFormat="1" applyFont="1" applyBorder="1" applyAlignment="1" applyProtection="1">
      <alignment horizontal="left" vertical="center" wrapText="1"/>
    </xf>
    <xf numFmtId="0" fontId="13" fillId="0" borderId="5" xfId="3" applyFont="1" applyBorder="1" applyAlignment="1">
      <alignment horizontal="center" vertical="center" wrapText="1"/>
    </xf>
    <xf numFmtId="56" fontId="9" fillId="0" borderId="5" xfId="3" applyNumberFormat="1" applyFont="1" applyBorder="1" applyAlignment="1">
      <alignment horizontal="center" vertical="center" wrapText="1"/>
    </xf>
    <xf numFmtId="0" fontId="6" fillId="0" borderId="6" xfId="3" applyFont="1" applyBorder="1" applyAlignment="1">
      <alignment horizontal="left" vertical="center" wrapText="1"/>
    </xf>
    <xf numFmtId="0" fontId="6" fillId="0" borderId="6" xfId="3" applyFont="1" applyBorder="1" applyAlignment="1">
      <alignment horizontal="center" vertical="center" wrapText="1"/>
    </xf>
    <xf numFmtId="38" fontId="6" fillId="0" borderId="5" xfId="2" applyFont="1" applyBorder="1" applyAlignment="1">
      <alignment horizontal="center" vertical="center" wrapText="1"/>
    </xf>
    <xf numFmtId="56" fontId="6" fillId="0" borderId="5" xfId="3" applyNumberFormat="1" applyFont="1" applyBorder="1" applyAlignment="1">
      <alignment horizontal="left" vertical="center" wrapText="1"/>
    </xf>
    <xf numFmtId="38" fontId="16" fillId="0" borderId="0" xfId="2" applyFont="1">
      <alignment vertical="center"/>
    </xf>
    <xf numFmtId="0" fontId="16" fillId="0" borderId="0" xfId="3">
      <alignment vertical="center"/>
    </xf>
    <xf numFmtId="0" fontId="9" fillId="0" borderId="5" xfId="1" applyFont="1" applyBorder="1" applyAlignment="1" applyProtection="1">
      <alignment horizontal="left" vertical="center" wrapText="1"/>
    </xf>
    <xf numFmtId="0" fontId="6" fillId="0" borderId="7" xfId="3" applyFont="1" applyBorder="1" applyAlignment="1">
      <alignment horizontal="left" vertical="center" wrapText="1"/>
    </xf>
    <xf numFmtId="0" fontId="9" fillId="0" borderId="5" xfId="3" applyFont="1" applyBorder="1" applyAlignment="1">
      <alignment horizontal="left" vertical="center" wrapText="1"/>
    </xf>
    <xf numFmtId="0" fontId="21" fillId="0" borderId="0" xfId="3" applyFont="1">
      <alignment vertical="center"/>
    </xf>
    <xf numFmtId="0" fontId="16" fillId="0" borderId="0" xfId="3" applyAlignment="1">
      <alignment horizontal="left" vertical="center"/>
    </xf>
    <xf numFmtId="0" fontId="22" fillId="0" borderId="0" xfId="3" applyFont="1">
      <alignment vertical="center"/>
    </xf>
    <xf numFmtId="0" fontId="16" fillId="0" borderId="0" xfId="3" applyAlignment="1">
      <alignment horizontal="center" vertical="center"/>
    </xf>
    <xf numFmtId="0" fontId="17" fillId="0" borderId="0" xfId="3" applyFont="1">
      <alignment vertical="center"/>
    </xf>
    <xf numFmtId="0" fontId="8" fillId="0" borderId="0" xfId="3" applyFont="1" applyAlignment="1">
      <alignment vertical="center" wrapText="1"/>
    </xf>
    <xf numFmtId="0" fontId="6" fillId="0" borderId="0" xfId="3" applyFont="1">
      <alignment vertical="center"/>
    </xf>
    <xf numFmtId="0" fontId="23" fillId="0" borderId="0" xfId="3" applyFont="1" applyAlignment="1">
      <alignment horizontal="center" vertical="center"/>
    </xf>
    <xf numFmtId="38" fontId="10" fillId="0" borderId="0" xfId="2" applyFont="1" applyAlignment="1">
      <alignment horizontal="center" vertical="center"/>
    </xf>
    <xf numFmtId="0" fontId="19" fillId="0" borderId="1" xfId="0" applyFont="1" applyBorder="1" applyAlignment="1">
      <alignment horizontal="left" vertical="center"/>
    </xf>
    <xf numFmtId="0" fontId="19" fillId="0" borderId="8" xfId="0" applyFont="1" applyBorder="1" applyAlignment="1">
      <alignment horizontal="center" vertical="center"/>
    </xf>
    <xf numFmtId="0" fontId="0" fillId="0" borderId="5" xfId="0" applyBorder="1">
      <alignment vertical="center"/>
    </xf>
    <xf numFmtId="0" fontId="26" fillId="3" borderId="13" xfId="0" applyFont="1" applyFill="1" applyBorder="1" applyAlignment="1">
      <alignment horizontal="center" vertical="center"/>
    </xf>
    <xf numFmtId="0" fontId="26" fillId="3" borderId="16" xfId="0" applyFont="1" applyFill="1" applyBorder="1" applyAlignment="1">
      <alignment horizontal="center" vertical="center"/>
    </xf>
    <xf numFmtId="0" fontId="0" fillId="4" borderId="0" xfId="0" applyFill="1">
      <alignment vertical="center"/>
    </xf>
    <xf numFmtId="0" fontId="0" fillId="4" borderId="5" xfId="0" applyFill="1" applyBorder="1" applyAlignment="1">
      <alignment horizontal="center" vertical="center"/>
    </xf>
    <xf numFmtId="0" fontId="0" fillId="4" borderId="5" xfId="0" applyFill="1" applyBorder="1">
      <alignment vertical="center"/>
    </xf>
    <xf numFmtId="0" fontId="29" fillId="4" borderId="0" xfId="0" applyFont="1" applyFill="1">
      <alignment vertical="center"/>
    </xf>
    <xf numFmtId="0" fontId="16" fillId="0" borderId="5" xfId="3" applyBorder="1">
      <alignment vertical="center"/>
    </xf>
    <xf numFmtId="0" fontId="28" fillId="4" borderId="5" xfId="0" applyFont="1" applyFill="1" applyBorder="1" applyAlignment="1">
      <alignment horizontal="center" vertical="center"/>
    </xf>
    <xf numFmtId="0" fontId="0" fillId="0" borderId="0" xfId="3" applyFont="1">
      <alignment vertical="center"/>
    </xf>
    <xf numFmtId="0" fontId="0" fillId="0" borderId="0" xfId="0" applyAlignment="1">
      <alignment vertical="center" wrapText="1"/>
    </xf>
    <xf numFmtId="179" fontId="9" fillId="0" borderId="5" xfId="3" applyNumberFormat="1" applyFont="1" applyBorder="1" applyAlignment="1">
      <alignment horizontal="center" vertical="center" wrapText="1"/>
    </xf>
    <xf numFmtId="0" fontId="9" fillId="0" borderId="5" xfId="3" applyFont="1" applyBorder="1" applyAlignment="1">
      <alignment horizontal="center" vertical="center" wrapText="1"/>
    </xf>
    <xf numFmtId="177" fontId="6" fillId="5" borderId="5" xfId="2" applyNumberFormat="1" applyFont="1" applyFill="1" applyBorder="1" applyAlignment="1">
      <alignment horizontal="left" vertical="center" wrapText="1"/>
    </xf>
    <xf numFmtId="0" fontId="6" fillId="5" borderId="6" xfId="3" applyFont="1" applyFill="1" applyBorder="1" applyAlignment="1">
      <alignment horizontal="center" vertical="center" wrapText="1"/>
    </xf>
    <xf numFmtId="38" fontId="6" fillId="5" borderId="6" xfId="4" applyFont="1" applyFill="1" applyBorder="1" applyAlignment="1">
      <alignment horizontal="center" vertical="center" wrapText="1"/>
    </xf>
    <xf numFmtId="0" fontId="20" fillId="0" borderId="34" xfId="0" applyFont="1" applyBorder="1" applyAlignment="1">
      <alignment horizontal="center" vertical="center"/>
    </xf>
    <xf numFmtId="0" fontId="20" fillId="0" borderId="36" xfId="0" applyFont="1" applyBorder="1" applyAlignment="1">
      <alignment horizontal="center" vertical="center"/>
    </xf>
    <xf numFmtId="0" fontId="28" fillId="4" borderId="0" xfId="0" applyFont="1" applyFill="1">
      <alignment vertical="center"/>
    </xf>
    <xf numFmtId="0" fontId="19" fillId="0" borderId="1" xfId="0" applyFont="1" applyBorder="1">
      <alignment vertical="center"/>
    </xf>
    <xf numFmtId="0" fontId="19" fillId="0" borderId="22" xfId="0" applyFont="1" applyBorder="1">
      <alignment vertical="center"/>
    </xf>
    <xf numFmtId="0" fontId="0" fillId="0" borderId="0" xfId="3" applyFont="1" applyAlignment="1">
      <alignment vertical="center" wrapText="1"/>
    </xf>
    <xf numFmtId="0" fontId="6" fillId="7" borderId="5" xfId="3" applyFont="1" applyFill="1" applyBorder="1" applyAlignment="1">
      <alignment horizontal="center" vertical="center" wrapText="1"/>
    </xf>
    <xf numFmtId="0" fontId="8" fillId="7" borderId="5" xfId="3" applyFont="1" applyFill="1" applyBorder="1" applyAlignment="1">
      <alignment horizontal="center" vertical="center" wrapText="1"/>
    </xf>
    <xf numFmtId="0" fontId="14" fillId="7" borderId="5" xfId="3" applyFont="1" applyFill="1" applyBorder="1" applyAlignment="1">
      <alignment horizontal="center" vertical="center" wrapText="1"/>
    </xf>
    <xf numFmtId="38" fontId="6" fillId="7" borderId="5" xfId="2" applyFont="1" applyFill="1" applyBorder="1" applyAlignment="1">
      <alignment horizontal="center" vertical="center" wrapText="1"/>
    </xf>
    <xf numFmtId="0" fontId="6" fillId="7" borderId="0" xfId="3" applyFont="1" applyFill="1" applyAlignment="1">
      <alignment horizontal="center" vertical="center" wrapText="1"/>
    </xf>
    <xf numFmtId="0" fontId="0" fillId="4" borderId="0" xfId="0" applyFill="1" applyAlignment="1"/>
    <xf numFmtId="0" fontId="11" fillId="0" borderId="5" xfId="3" applyFont="1" applyBorder="1" applyAlignment="1">
      <alignment horizontal="center" vertical="center" wrapText="1"/>
    </xf>
    <xf numFmtId="0" fontId="11" fillId="8" borderId="5" xfId="3" applyFont="1" applyFill="1" applyBorder="1" applyAlignment="1">
      <alignment horizontal="center" vertical="center" wrapText="1"/>
    </xf>
    <xf numFmtId="178" fontId="6" fillId="0" borderId="5" xfId="3" applyNumberFormat="1" applyFont="1" applyBorder="1" applyAlignment="1">
      <alignment horizontal="left" vertical="center" wrapText="1"/>
    </xf>
    <xf numFmtId="0" fontId="6" fillId="6" borderId="5" xfId="3" applyFont="1" applyFill="1" applyBorder="1" applyAlignment="1">
      <alignment horizontal="left" vertical="center" wrapText="1"/>
    </xf>
    <xf numFmtId="0" fontId="9" fillId="6" borderId="5" xfId="3" applyFont="1" applyFill="1" applyBorder="1" applyAlignment="1">
      <alignment horizontal="left" vertical="center" wrapText="1"/>
    </xf>
    <xf numFmtId="0" fontId="16" fillId="0" borderId="41" xfId="3" applyBorder="1">
      <alignment vertical="center"/>
    </xf>
    <xf numFmtId="0" fontId="6" fillId="2" borderId="5" xfId="3" applyFont="1" applyFill="1" applyBorder="1" applyAlignment="1">
      <alignment horizontal="center" vertical="center"/>
    </xf>
    <xf numFmtId="56" fontId="11" fillId="0" borderId="5" xfId="3" applyNumberFormat="1" applyFont="1" applyBorder="1" applyAlignment="1">
      <alignment horizontal="left" vertical="center" wrapText="1"/>
    </xf>
    <xf numFmtId="0" fontId="19" fillId="6" borderId="10" xfId="0" applyFont="1" applyFill="1" applyBorder="1" applyAlignment="1">
      <alignment horizontal="center" vertical="center" wrapText="1"/>
    </xf>
    <xf numFmtId="0" fontId="37" fillId="4" borderId="0" xfId="0" applyFont="1" applyFill="1">
      <alignment vertical="center"/>
    </xf>
    <xf numFmtId="0" fontId="20" fillId="9" borderId="34" xfId="0" applyFont="1" applyFill="1" applyBorder="1" applyAlignment="1">
      <alignment horizontal="center" vertical="center"/>
    </xf>
    <xf numFmtId="0" fontId="20" fillId="9" borderId="35" xfId="0" applyFont="1" applyFill="1" applyBorder="1" applyAlignment="1">
      <alignment horizontal="center" vertical="center"/>
    </xf>
    <xf numFmtId="0" fontId="20" fillId="9" borderId="52" xfId="0" applyFont="1" applyFill="1" applyBorder="1" applyAlignment="1">
      <alignment horizontal="center" vertical="center"/>
    </xf>
    <xf numFmtId="0" fontId="0" fillId="4" borderId="0" xfId="0" applyFill="1" applyAlignment="1">
      <alignment vertical="center" wrapText="1"/>
    </xf>
    <xf numFmtId="0" fontId="19" fillId="9" borderId="23" xfId="0" applyFont="1" applyFill="1" applyBorder="1" applyAlignment="1">
      <alignment horizontal="center" vertical="center"/>
    </xf>
    <xf numFmtId="0" fontId="25" fillId="9" borderId="11" xfId="0" applyFont="1" applyFill="1" applyBorder="1" applyAlignment="1">
      <alignment horizontal="center" vertical="center"/>
    </xf>
    <xf numFmtId="0" fontId="19" fillId="9" borderId="15" xfId="0" applyFont="1" applyFill="1" applyBorder="1" applyAlignment="1">
      <alignment horizontal="center" vertical="center"/>
    </xf>
    <xf numFmtId="0" fontId="19" fillId="9" borderId="3" xfId="0" applyFont="1" applyFill="1" applyBorder="1">
      <alignment vertical="center"/>
    </xf>
    <xf numFmtId="0" fontId="19" fillId="9" borderId="10" xfId="0" applyFont="1" applyFill="1" applyBorder="1">
      <alignment vertical="center"/>
    </xf>
    <xf numFmtId="0" fontId="25" fillId="9" borderId="10" xfId="0" applyFont="1" applyFill="1" applyBorder="1" applyAlignment="1">
      <alignment horizontal="right" vertical="center"/>
    </xf>
    <xf numFmtId="0" fontId="24" fillId="9" borderId="7" xfId="0" applyFont="1" applyFill="1" applyBorder="1" applyAlignment="1">
      <alignment horizontal="center" vertical="center"/>
    </xf>
    <xf numFmtId="0" fontId="18" fillId="0" borderId="0" xfId="0" applyFont="1">
      <alignment vertical="center"/>
    </xf>
    <xf numFmtId="0" fontId="42" fillId="0" borderId="0" xfId="0" applyFont="1" applyAlignment="1">
      <alignment horizontal="center" vertical="center"/>
    </xf>
    <xf numFmtId="0" fontId="42" fillId="0" borderId="53" xfId="0" applyFont="1" applyBorder="1" applyAlignment="1">
      <alignment horizontal="center" vertical="center"/>
    </xf>
    <xf numFmtId="0" fontId="25" fillId="0" borderId="3" xfId="0" applyFont="1" applyBorder="1">
      <alignment vertical="center"/>
    </xf>
    <xf numFmtId="0" fontId="25" fillId="0" borderId="10" xfId="0" applyFont="1" applyBorder="1">
      <alignment vertical="center"/>
    </xf>
    <xf numFmtId="0" fontId="25" fillId="0" borderId="17" xfId="0" applyFont="1" applyBorder="1">
      <alignment vertical="center"/>
    </xf>
    <xf numFmtId="0" fontId="19" fillId="9" borderId="24" xfId="0" applyFont="1" applyFill="1" applyBorder="1" applyAlignment="1">
      <alignment horizontal="left" vertical="center"/>
    </xf>
    <xf numFmtId="0" fontId="19" fillId="9" borderId="22" xfId="0" applyFont="1" applyFill="1" applyBorder="1" applyAlignment="1">
      <alignment horizontal="left" vertical="center"/>
    </xf>
    <xf numFmtId="0" fontId="19" fillId="9" borderId="16" xfId="0" applyFont="1" applyFill="1" applyBorder="1" applyAlignment="1">
      <alignment horizontal="left" vertical="center"/>
    </xf>
    <xf numFmtId="0" fontId="19" fillId="9" borderId="21" xfId="0" applyFont="1" applyFill="1" applyBorder="1" applyAlignment="1">
      <alignment horizontal="left" vertical="center"/>
    </xf>
    <xf numFmtId="0" fontId="19" fillId="9" borderId="1" xfId="0" applyFont="1" applyFill="1" applyBorder="1" applyAlignment="1">
      <alignment horizontal="left" vertical="center"/>
    </xf>
    <xf numFmtId="0" fontId="19" fillId="9" borderId="13" xfId="0" applyFont="1" applyFill="1" applyBorder="1" applyAlignment="1">
      <alignment horizontal="left" vertical="center"/>
    </xf>
    <xf numFmtId="0" fontId="19" fillId="9" borderId="3" xfId="0" applyFont="1" applyFill="1" applyBorder="1" applyAlignment="1">
      <alignment horizontal="center" vertical="center" wrapText="1"/>
    </xf>
    <xf numFmtId="0" fontId="19" fillId="9" borderId="10" xfId="0" applyFont="1" applyFill="1" applyBorder="1" applyAlignment="1">
      <alignment horizontal="center" vertical="center" wrapText="1"/>
    </xf>
    <xf numFmtId="0" fontId="19" fillId="9" borderId="17"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1" xfId="0" applyFont="1" applyBorder="1" applyAlignment="1">
      <alignment horizontal="center" vertical="center"/>
    </xf>
    <xf numFmtId="0" fontId="19" fillId="0" borderId="13" xfId="0" applyFont="1" applyBorder="1" applyAlignment="1">
      <alignment horizontal="center" vertical="center"/>
    </xf>
    <xf numFmtId="0" fontId="18" fillId="0" borderId="0" xfId="0" applyFont="1" applyAlignment="1">
      <alignment horizontal="center" vertical="center"/>
    </xf>
    <xf numFmtId="0" fontId="20" fillId="9" borderId="3" xfId="0" applyFont="1" applyFill="1" applyBorder="1" applyAlignment="1">
      <alignment horizontal="justify" vertical="center"/>
    </xf>
    <xf numFmtId="0" fontId="20" fillId="9" borderId="10" xfId="0" applyFont="1" applyFill="1" applyBorder="1" applyAlignment="1">
      <alignment horizontal="justify" vertical="center"/>
    </xf>
    <xf numFmtId="0" fontId="20" fillId="9" borderId="17" xfId="0" applyFont="1" applyFill="1" applyBorder="1" applyAlignment="1">
      <alignment horizontal="justify" vertical="center"/>
    </xf>
    <xf numFmtId="0" fontId="19" fillId="9" borderId="24" xfId="0" applyFont="1" applyFill="1" applyBorder="1" applyAlignment="1">
      <alignment horizontal="center" vertical="center" wrapText="1"/>
    </xf>
    <xf numFmtId="0" fontId="19" fillId="9" borderId="22" xfId="0" applyFont="1" applyFill="1" applyBorder="1" applyAlignment="1">
      <alignment horizontal="center" vertical="center" wrapText="1"/>
    </xf>
    <xf numFmtId="0" fontId="19" fillId="9" borderId="16"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10" xfId="0" applyFont="1" applyFill="1" applyBorder="1" applyAlignment="1">
      <alignment horizontal="center" vertical="center" wrapText="1"/>
    </xf>
    <xf numFmtId="0" fontId="19" fillId="6" borderId="17" xfId="0" applyFont="1" applyFill="1" applyBorder="1" applyAlignment="1">
      <alignment horizontal="center" vertical="center" wrapText="1"/>
    </xf>
    <xf numFmtId="0" fontId="25" fillId="0" borderId="5" xfId="0" quotePrefix="1" applyFont="1" applyBorder="1" applyAlignment="1">
      <alignment horizontal="left" vertical="center"/>
    </xf>
    <xf numFmtId="0" fontId="19" fillId="0" borderId="12" xfId="0" applyFont="1" applyBorder="1" applyAlignment="1">
      <alignment horizontal="left" vertical="center"/>
    </xf>
    <xf numFmtId="0" fontId="25" fillId="0" borderId="6" xfId="0" quotePrefix="1" applyFont="1" applyBorder="1" applyAlignment="1">
      <alignment horizontal="left" vertical="center"/>
    </xf>
    <xf numFmtId="0" fontId="19" fillId="0" borderId="39" xfId="0" applyFont="1" applyBorder="1" applyAlignment="1">
      <alignment horizontal="left" vertical="center"/>
    </xf>
    <xf numFmtId="0" fontId="19" fillId="0" borderId="24" xfId="0" applyFont="1" applyBorder="1" applyAlignment="1">
      <alignment vertical="center" wrapText="1"/>
    </xf>
    <xf numFmtId="0" fontId="19" fillId="0" borderId="22" xfId="0" applyFont="1" applyBorder="1" applyAlignment="1">
      <alignment vertical="center" wrapText="1"/>
    </xf>
    <xf numFmtId="0" fontId="19" fillId="0" borderId="16" xfId="0" applyFont="1" applyBorder="1">
      <alignment vertical="center"/>
    </xf>
    <xf numFmtId="0" fontId="19" fillId="0" borderId="21" xfId="0" applyFont="1" applyBorder="1">
      <alignment vertical="center"/>
    </xf>
    <xf numFmtId="0" fontId="19" fillId="0" borderId="1" xfId="0" applyFont="1" applyBorder="1">
      <alignment vertical="center"/>
    </xf>
    <xf numFmtId="0" fontId="19" fillId="0" borderId="13" xfId="0" applyFont="1" applyBorder="1">
      <alignment vertical="center"/>
    </xf>
    <xf numFmtId="0" fontId="19" fillId="9" borderId="3" xfId="0" applyFont="1" applyFill="1" applyBorder="1" applyAlignment="1">
      <alignment horizontal="center" vertical="center"/>
    </xf>
    <xf numFmtId="0" fontId="19" fillId="9" borderId="10" xfId="0" applyFont="1" applyFill="1" applyBorder="1" applyAlignment="1">
      <alignment horizontal="center" vertical="center"/>
    </xf>
    <xf numFmtId="0" fontId="19" fillId="9" borderId="17" xfId="0" applyFont="1" applyFill="1" applyBorder="1" applyAlignment="1">
      <alignment horizontal="center" vertical="center"/>
    </xf>
    <xf numFmtId="0" fontId="25" fillId="0" borderId="7" xfId="0" quotePrefix="1" applyFont="1" applyBorder="1">
      <alignment vertical="center"/>
    </xf>
    <xf numFmtId="0" fontId="19" fillId="0" borderId="46" xfId="0" applyFont="1" applyBorder="1">
      <alignment vertical="center"/>
    </xf>
    <xf numFmtId="0" fontId="25" fillId="0" borderId="5" xfId="0" quotePrefix="1" applyFont="1" applyBorder="1">
      <alignment vertical="center"/>
    </xf>
    <xf numFmtId="0" fontId="19" fillId="0" borderId="12" xfId="0" applyFont="1" applyBorder="1">
      <alignment vertical="center"/>
    </xf>
    <xf numFmtId="0" fontId="34" fillId="3" borderId="24" xfId="0" applyFont="1" applyFill="1" applyBorder="1" applyAlignment="1">
      <alignment horizontal="right" vertical="center"/>
    </xf>
    <xf numFmtId="0" fontId="30" fillId="3" borderId="22" xfId="0" applyFont="1" applyFill="1" applyBorder="1" applyAlignment="1">
      <alignment horizontal="right" vertical="center"/>
    </xf>
    <xf numFmtId="0" fontId="30" fillId="3" borderId="21" xfId="0" applyFont="1" applyFill="1" applyBorder="1" applyAlignment="1">
      <alignment horizontal="right" vertical="center"/>
    </xf>
    <xf numFmtId="0" fontId="30" fillId="3" borderId="1" xfId="0" applyFont="1" applyFill="1" applyBorder="1" applyAlignment="1">
      <alignment horizontal="right" vertical="center"/>
    </xf>
    <xf numFmtId="0" fontId="33" fillId="0" borderId="0" xfId="0" applyFont="1" applyAlignment="1">
      <alignment horizontal="left" vertical="center" indent="1"/>
    </xf>
    <xf numFmtId="0" fontId="32" fillId="0" borderId="0" xfId="0" applyFont="1" applyAlignment="1">
      <alignment horizontal="left" vertical="center" indent="2"/>
    </xf>
    <xf numFmtId="0" fontId="35" fillId="0" borderId="30" xfId="0" applyFont="1" applyBorder="1" applyAlignment="1">
      <alignment horizontal="center" vertical="center"/>
    </xf>
    <xf numFmtId="0" fontId="24" fillId="0" borderId="31" xfId="0" applyFont="1" applyBorder="1" applyAlignment="1">
      <alignment horizontal="center" vertical="center"/>
    </xf>
    <xf numFmtId="0" fontId="24" fillId="0" borderId="32" xfId="0" applyFont="1" applyBorder="1" applyAlignment="1">
      <alignment horizontal="center" vertical="center"/>
    </xf>
    <xf numFmtId="0" fontId="28" fillId="4" borderId="41"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2" xfId="0" applyFont="1" applyFill="1" applyBorder="1" applyAlignment="1">
      <alignment horizontal="center" vertical="center" wrapText="1"/>
    </xf>
    <xf numFmtId="0" fontId="24" fillId="9" borderId="24" xfId="0" applyFont="1" applyFill="1" applyBorder="1" applyAlignment="1">
      <alignment horizontal="center" wrapText="1"/>
    </xf>
    <xf numFmtId="0" fontId="24" fillId="9" borderId="22" xfId="0" applyFont="1" applyFill="1" applyBorder="1" applyAlignment="1">
      <alignment horizontal="center" wrapText="1"/>
    </xf>
    <xf numFmtId="0" fontId="24" fillId="9" borderId="16" xfId="0" applyFont="1" applyFill="1" applyBorder="1" applyAlignment="1">
      <alignment horizontal="center" wrapText="1"/>
    </xf>
    <xf numFmtId="0" fontId="24" fillId="9" borderId="21" xfId="0" applyFont="1" applyFill="1" applyBorder="1" applyAlignment="1">
      <alignment horizontal="center" vertical="top" wrapText="1"/>
    </xf>
    <xf numFmtId="0" fontId="24" fillId="9" borderId="1" xfId="0" applyFont="1" applyFill="1" applyBorder="1" applyAlignment="1">
      <alignment horizontal="center" vertical="top" wrapText="1"/>
    </xf>
    <xf numFmtId="0" fontId="24" fillId="9" borderId="13" xfId="0" applyFont="1" applyFill="1" applyBorder="1" applyAlignment="1">
      <alignment horizontal="center" vertical="top" wrapText="1"/>
    </xf>
    <xf numFmtId="0" fontId="24" fillId="9" borderId="23" xfId="0" applyFont="1" applyFill="1" applyBorder="1" applyAlignment="1">
      <alignment horizontal="center" vertical="center"/>
    </xf>
    <xf numFmtId="0" fontId="24" fillId="9" borderId="7" xfId="0" applyFont="1" applyFill="1" applyBorder="1" applyAlignment="1">
      <alignment horizontal="center" vertical="center"/>
    </xf>
    <xf numFmtId="0" fontId="25" fillId="0" borderId="7" xfId="0" applyFont="1" applyBorder="1" applyAlignment="1">
      <alignment horizontal="left" vertical="center"/>
    </xf>
    <xf numFmtId="0" fontId="19" fillId="0" borderId="7" xfId="0" applyFont="1" applyBorder="1" applyAlignment="1">
      <alignment horizontal="left" vertical="center"/>
    </xf>
    <xf numFmtId="0" fontId="19" fillId="9" borderId="9" xfId="0" applyFont="1" applyFill="1" applyBorder="1" applyAlignment="1">
      <alignment horizontal="center" vertical="center"/>
    </xf>
    <xf numFmtId="0" fontId="19" fillId="9" borderId="2" xfId="0" applyFont="1" applyFill="1" applyBorder="1" applyAlignment="1">
      <alignment horizontal="center" vertical="center"/>
    </xf>
    <xf numFmtId="0" fontId="25" fillId="0" borderId="2" xfId="0" applyFont="1" applyBorder="1" applyAlignment="1">
      <alignment horizontal="justify" vertical="center" wrapText="1"/>
    </xf>
    <xf numFmtId="0" fontId="19" fillId="0" borderId="2" xfId="0" applyFont="1" applyBorder="1" applyAlignment="1">
      <alignment horizontal="justify" vertical="center" wrapText="1"/>
    </xf>
    <xf numFmtId="0" fontId="19" fillId="0" borderId="28" xfId="0" applyFont="1" applyBorder="1" applyAlignment="1">
      <alignment horizontal="justify" vertical="center" wrapText="1"/>
    </xf>
    <xf numFmtId="0" fontId="19" fillId="0" borderId="29" xfId="0" applyFont="1" applyBorder="1" applyAlignment="1">
      <alignment horizontal="justify" vertical="center" wrapText="1"/>
    </xf>
    <xf numFmtId="56" fontId="25" fillId="0" borderId="1" xfId="0" applyNumberFormat="1" applyFont="1" applyBorder="1" applyAlignment="1">
      <alignment horizontal="left" vertical="center"/>
    </xf>
    <xf numFmtId="0" fontId="19" fillId="0" borderId="1" xfId="0" applyFont="1" applyBorder="1" applyAlignment="1">
      <alignment horizontal="left" vertical="center"/>
    </xf>
    <xf numFmtId="0" fontId="19" fillId="9" borderId="18" xfId="0" applyFont="1" applyFill="1" applyBorder="1" applyAlignment="1">
      <alignment horizontal="center" vertical="center"/>
    </xf>
    <xf numFmtId="0" fontId="19" fillId="9" borderId="19" xfId="0" applyFont="1" applyFill="1" applyBorder="1" applyAlignment="1">
      <alignment horizontal="center" vertical="center"/>
    </xf>
    <xf numFmtId="178" fontId="25" fillId="0" borderId="19" xfId="0" applyNumberFormat="1" applyFont="1" applyBorder="1" applyAlignment="1">
      <alignment horizontal="left" vertical="center" wrapText="1"/>
    </xf>
    <xf numFmtId="178" fontId="19" fillId="0" borderId="19" xfId="0" applyNumberFormat="1" applyFont="1" applyBorder="1" applyAlignment="1">
      <alignment horizontal="left" vertical="center" wrapText="1"/>
    </xf>
    <xf numFmtId="178" fontId="19" fillId="0" borderId="20" xfId="0" applyNumberFormat="1" applyFont="1" applyBorder="1" applyAlignment="1">
      <alignment horizontal="left" vertical="center" wrapText="1"/>
    </xf>
    <xf numFmtId="178" fontId="19" fillId="0" borderId="14" xfId="0" applyNumberFormat="1" applyFont="1" applyBorder="1" applyAlignment="1">
      <alignment horizontal="left" vertical="center" wrapText="1"/>
    </xf>
    <xf numFmtId="0" fontId="19" fillId="9" borderId="19" xfId="0" applyFont="1" applyFill="1" applyBorder="1" applyAlignment="1">
      <alignment horizontal="center" vertical="center" wrapText="1"/>
    </xf>
    <xf numFmtId="0" fontId="25" fillId="0" borderId="2" xfId="0" applyFont="1" applyBorder="1" applyAlignment="1">
      <alignment horizontal="center" vertical="center" wrapText="1"/>
    </xf>
    <xf numFmtId="0" fontId="19" fillId="0" borderId="29" xfId="0" applyFont="1" applyBorder="1" applyAlignment="1">
      <alignment horizontal="center" vertical="center" wrapText="1"/>
    </xf>
    <xf numFmtId="0" fontId="25" fillId="9" borderId="19" xfId="0" applyFont="1" applyFill="1" applyBorder="1" applyAlignment="1">
      <alignment horizontal="center" vertical="center"/>
    </xf>
    <xf numFmtId="0" fontId="19" fillId="9" borderId="14" xfId="0" applyFont="1" applyFill="1" applyBorder="1" applyAlignment="1">
      <alignment horizontal="center" vertical="center"/>
    </xf>
    <xf numFmtId="0" fontId="19" fillId="9" borderId="18" xfId="0" applyFont="1" applyFill="1" applyBorder="1" applyAlignment="1">
      <alignment horizontal="center" vertical="center" wrapText="1"/>
    </xf>
    <xf numFmtId="0" fontId="25" fillId="0" borderId="9"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9" borderId="21" xfId="0" applyFont="1" applyFill="1" applyBorder="1" applyAlignment="1">
      <alignment horizontal="center" vertical="center" wrapText="1"/>
    </xf>
    <xf numFmtId="0" fontId="19" fillId="9" borderId="1" xfId="0" applyFont="1" applyFill="1" applyBorder="1" applyAlignment="1">
      <alignment horizontal="center" vertical="center" wrapText="1"/>
    </xf>
    <xf numFmtId="0" fontId="19" fillId="9" borderId="13" xfId="0" applyFont="1" applyFill="1" applyBorder="1" applyAlignment="1">
      <alignment horizontal="center" vertical="center" wrapText="1"/>
    </xf>
    <xf numFmtId="0" fontId="12" fillId="0" borderId="2" xfId="1" applyBorder="1" applyAlignment="1" applyProtection="1">
      <alignment horizontal="left" vertical="center"/>
    </xf>
    <xf numFmtId="0" fontId="19" fillId="0" borderId="2" xfId="0" applyFont="1" applyBorder="1" applyAlignment="1">
      <alignment horizontal="left" vertical="center"/>
    </xf>
    <xf numFmtId="0" fontId="19" fillId="0" borderId="28" xfId="0" applyFont="1" applyBorder="1" applyAlignment="1">
      <alignment horizontal="left" vertical="center"/>
    </xf>
    <xf numFmtId="0" fontId="19" fillId="0" borderId="29" xfId="0" applyFont="1" applyBorder="1" applyAlignment="1">
      <alignment horizontal="left" vertical="center"/>
    </xf>
    <xf numFmtId="0" fontId="19" fillId="9" borderId="24" xfId="0" applyFont="1" applyFill="1" applyBorder="1" applyAlignment="1">
      <alignment horizontal="center" vertical="center"/>
    </xf>
    <xf numFmtId="0" fontId="19" fillId="9" borderId="22" xfId="0" applyFont="1" applyFill="1" applyBorder="1" applyAlignment="1">
      <alignment horizontal="center" vertical="center"/>
    </xf>
    <xf numFmtId="0" fontId="19" fillId="9" borderId="16" xfId="0" applyFont="1" applyFill="1" applyBorder="1" applyAlignment="1">
      <alignment horizontal="center" vertical="center"/>
    </xf>
    <xf numFmtId="0" fontId="19" fillId="9" borderId="21" xfId="0" applyFont="1" applyFill="1" applyBorder="1" applyAlignment="1">
      <alignment horizontal="center" vertical="center"/>
    </xf>
    <xf numFmtId="0" fontId="19" fillId="9" borderId="1" xfId="0" applyFont="1" applyFill="1" applyBorder="1" applyAlignment="1">
      <alignment horizontal="center" vertical="center"/>
    </xf>
    <xf numFmtId="0" fontId="19" fillId="9" borderId="13" xfId="0" applyFont="1" applyFill="1" applyBorder="1" applyAlignment="1">
      <alignment horizontal="center" vertical="center"/>
    </xf>
    <xf numFmtId="0" fontId="24" fillId="9" borderId="9" xfId="0" applyFont="1" applyFill="1" applyBorder="1" applyAlignment="1">
      <alignment horizontal="center" vertical="center"/>
    </xf>
    <xf numFmtId="0" fontId="24" fillId="9" borderId="2" xfId="0" applyFont="1" applyFill="1" applyBorder="1" applyAlignment="1">
      <alignment horizontal="center" vertical="center"/>
    </xf>
    <xf numFmtId="0" fontId="19" fillId="9" borderId="25" xfId="0" applyFont="1" applyFill="1" applyBorder="1" applyAlignment="1">
      <alignment horizontal="center" vertical="center" textRotation="255"/>
    </xf>
    <xf numFmtId="0" fontId="19" fillId="9" borderId="26" xfId="0" applyFont="1" applyFill="1" applyBorder="1" applyAlignment="1">
      <alignment horizontal="center" vertical="center" textRotation="255"/>
    </xf>
    <xf numFmtId="0" fontId="19" fillId="9" borderId="27" xfId="0" applyFont="1" applyFill="1" applyBorder="1" applyAlignment="1">
      <alignment horizontal="center" vertical="center" textRotation="255"/>
    </xf>
    <xf numFmtId="0" fontId="34" fillId="9" borderId="40" xfId="0" applyFont="1" applyFill="1" applyBorder="1" applyAlignment="1">
      <alignment horizontal="center" vertical="center"/>
    </xf>
    <xf numFmtId="0" fontId="30" fillId="9" borderId="1" xfId="0" applyFont="1" applyFill="1" applyBorder="1" applyAlignment="1">
      <alignment horizontal="center" vertical="center"/>
    </xf>
    <xf numFmtId="0" fontId="30" fillId="9" borderId="13" xfId="0" applyFont="1" applyFill="1" applyBorder="1" applyAlignment="1">
      <alignment horizontal="center" vertical="center"/>
    </xf>
    <xf numFmtId="0" fontId="25" fillId="0" borderId="33" xfId="0" applyFont="1" applyBorder="1" applyAlignment="1">
      <alignment horizontal="justify" vertical="center"/>
    </xf>
    <xf numFmtId="0" fontId="19" fillId="0" borderId="34" xfId="0" applyFont="1" applyBorder="1" applyAlignment="1">
      <alignment horizontal="justify" vertical="center"/>
    </xf>
    <xf numFmtId="0" fontId="19" fillId="0" borderId="35" xfId="0" applyFont="1" applyBorder="1" applyAlignment="1">
      <alignment horizontal="justify" vertical="center"/>
    </xf>
    <xf numFmtId="0" fontId="19" fillId="0" borderId="36" xfId="0" applyFont="1" applyBorder="1" applyAlignment="1">
      <alignment horizontal="justify" vertical="center"/>
    </xf>
    <xf numFmtId="0" fontId="30" fillId="0" borderId="0" xfId="0" applyFont="1" applyAlignment="1">
      <alignment horizontal="left" vertical="center"/>
    </xf>
    <xf numFmtId="0" fontId="30" fillId="0" borderId="0" xfId="0" applyFont="1" applyAlignment="1">
      <alignment horizontal="justify" vertical="center"/>
    </xf>
    <xf numFmtId="0" fontId="30" fillId="0" borderId="0" xfId="0" applyFont="1" applyAlignment="1">
      <alignment horizontal="left" vertical="center" indent="2"/>
    </xf>
    <xf numFmtId="0" fontId="31" fillId="0" borderId="0" xfId="0" applyFont="1" applyAlignment="1">
      <alignment horizontal="left" vertical="center" wrapText="1" indent="1"/>
    </xf>
    <xf numFmtId="0" fontId="25" fillId="0" borderId="37" xfId="0" quotePrefix="1" applyFont="1" applyBorder="1" applyAlignment="1">
      <alignment horizontal="left" vertical="center"/>
    </xf>
    <xf numFmtId="0" fontId="25" fillId="0" borderId="38" xfId="0" quotePrefix="1" applyFont="1" applyBorder="1" applyAlignment="1">
      <alignment horizontal="left" vertical="center"/>
    </xf>
    <xf numFmtId="0" fontId="25" fillId="0" borderId="44" xfId="0" quotePrefix="1" applyFont="1" applyBorder="1" applyAlignment="1">
      <alignment horizontal="left" vertical="center"/>
    </xf>
    <xf numFmtId="0" fontId="25" fillId="0" borderId="45" xfId="0" quotePrefix="1" applyFont="1" applyBorder="1" applyAlignment="1">
      <alignment horizontal="left" vertical="center"/>
    </xf>
    <xf numFmtId="0" fontId="19" fillId="0" borderId="24" xfId="0" applyFont="1" applyBorder="1" applyAlignment="1">
      <alignment horizontal="left" vertical="center"/>
    </xf>
    <xf numFmtId="0" fontId="19" fillId="0" borderId="22" xfId="0" applyFont="1" applyBorder="1" applyAlignment="1">
      <alignment horizontal="left" vertical="center"/>
    </xf>
    <xf numFmtId="0" fontId="19" fillId="0" borderId="16" xfId="0" applyFont="1" applyBorder="1" applyAlignment="1">
      <alignment horizontal="left" vertical="center"/>
    </xf>
    <xf numFmtId="0" fontId="20" fillId="9" borderId="10" xfId="0" applyFont="1" applyFill="1" applyBorder="1" applyAlignment="1">
      <alignment horizontal="center" vertical="center" wrapText="1"/>
    </xf>
    <xf numFmtId="0" fontId="20" fillId="9" borderId="17" xfId="0" applyFont="1" applyFill="1" applyBorder="1" applyAlignment="1">
      <alignment horizontal="center" vertical="center" wrapText="1"/>
    </xf>
    <xf numFmtId="0" fontId="2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3" xfId="0" applyFont="1" applyBorder="1" applyAlignment="1">
      <alignment horizontal="center" vertical="center" wrapText="1"/>
    </xf>
    <xf numFmtId="0" fontId="25" fillId="0" borderId="21" xfId="0" applyFont="1" applyBorder="1" applyAlignment="1">
      <alignment horizontal="justify" vertical="center"/>
    </xf>
    <xf numFmtId="0" fontId="19" fillId="0" borderId="1" xfId="0" applyFont="1" applyBorder="1" applyAlignment="1">
      <alignment horizontal="justify" vertical="center"/>
    </xf>
    <xf numFmtId="0" fontId="19" fillId="0" borderId="13" xfId="0" applyFont="1" applyBorder="1" applyAlignment="1">
      <alignment horizontal="justify" vertical="center"/>
    </xf>
    <xf numFmtId="0" fontId="30" fillId="0" borderId="22" xfId="0" applyFont="1" applyBorder="1" applyAlignment="1">
      <alignment horizontal="left" vertical="center" wrapText="1"/>
    </xf>
    <xf numFmtId="0" fontId="30" fillId="0" borderId="0" xfId="0" applyFont="1" applyAlignment="1">
      <alignment horizontal="left" vertical="center" indent="1"/>
    </xf>
    <xf numFmtId="0" fontId="30" fillId="0" borderId="0" xfId="0" applyFont="1" applyAlignment="1">
      <alignment horizontal="left" vertical="center" wrapText="1" indent="1"/>
    </xf>
    <xf numFmtId="0" fontId="0" fillId="4" borderId="41" xfId="0" applyFill="1" applyBorder="1" applyAlignment="1">
      <alignment horizontal="center" vertical="center"/>
    </xf>
    <xf numFmtId="0" fontId="0" fillId="4" borderId="43" xfId="0" applyFill="1" applyBorder="1" applyAlignment="1">
      <alignment horizontal="center" vertical="center"/>
    </xf>
    <xf numFmtId="0" fontId="0" fillId="4" borderId="42" xfId="0" applyFill="1" applyBorder="1" applyAlignment="1">
      <alignment horizontal="center" vertical="center"/>
    </xf>
    <xf numFmtId="0" fontId="39" fillId="4" borderId="41" xfId="0" applyFont="1" applyFill="1" applyBorder="1" applyAlignment="1">
      <alignment horizontal="center" vertical="center" wrapText="1"/>
    </xf>
    <xf numFmtId="0" fontId="39" fillId="4" borderId="43" xfId="0" applyFont="1" applyFill="1" applyBorder="1" applyAlignment="1">
      <alignment horizontal="center" vertical="center"/>
    </xf>
    <xf numFmtId="0" fontId="39" fillId="4" borderId="42" xfId="0" applyFont="1" applyFill="1" applyBorder="1" applyAlignment="1">
      <alignment horizontal="center" vertical="center"/>
    </xf>
    <xf numFmtId="0" fontId="0" fillId="4" borderId="41" xfId="0" applyFill="1" applyBorder="1">
      <alignment vertical="center"/>
    </xf>
    <xf numFmtId="0" fontId="0" fillId="4" borderId="43" xfId="0" applyFill="1" applyBorder="1">
      <alignment vertical="center"/>
    </xf>
    <xf numFmtId="0" fontId="0" fillId="4" borderId="42" xfId="0" applyFill="1" applyBorder="1">
      <alignment vertical="center"/>
    </xf>
    <xf numFmtId="0" fontId="25" fillId="0" borderId="47" xfId="0" quotePrefix="1" applyFont="1" applyBorder="1" applyAlignment="1">
      <alignment horizontal="left" vertical="center"/>
    </xf>
    <xf numFmtId="0" fontId="25" fillId="0" borderId="32" xfId="0" quotePrefix="1" applyFont="1" applyBorder="1" applyAlignment="1">
      <alignment horizontal="left" vertical="center"/>
    </xf>
    <xf numFmtId="0" fontId="25" fillId="0" borderId="37" xfId="0" quotePrefix="1" applyFont="1" applyBorder="1">
      <alignment vertical="center"/>
    </xf>
    <xf numFmtId="0" fontId="25" fillId="0" borderId="38" xfId="0" quotePrefix="1" applyFont="1" applyBorder="1">
      <alignment vertical="center"/>
    </xf>
    <xf numFmtId="56" fontId="25" fillId="0" borderId="48" xfId="0" quotePrefix="1" applyNumberFormat="1" applyFont="1" applyBorder="1" applyAlignment="1">
      <alignment horizontal="center" vertical="center"/>
    </xf>
    <xf numFmtId="56" fontId="25" fillId="0" borderId="49" xfId="0" quotePrefix="1" applyNumberFormat="1" applyFont="1" applyBorder="1" applyAlignment="1">
      <alignment horizontal="center" vertical="center"/>
    </xf>
    <xf numFmtId="0" fontId="25" fillId="0" borderId="37" xfId="0" quotePrefix="1" applyFont="1" applyBorder="1" applyAlignment="1">
      <alignment horizontal="center" vertical="center"/>
    </xf>
    <xf numFmtId="0" fontId="25" fillId="0" borderId="43" xfId="0" quotePrefix="1" applyFont="1" applyBorder="1" applyAlignment="1">
      <alignment horizontal="center" vertical="center"/>
    </xf>
    <xf numFmtId="0" fontId="25" fillId="9" borderId="3" xfId="0" applyFont="1" applyFill="1" applyBorder="1" applyAlignment="1">
      <alignment horizontal="center" vertical="center"/>
    </xf>
    <xf numFmtId="0" fontId="25" fillId="9" borderId="10" xfId="0" applyFont="1" applyFill="1" applyBorder="1" applyAlignment="1">
      <alignment horizontal="center" vertical="center"/>
    </xf>
    <xf numFmtId="0" fontId="25" fillId="9" borderId="17" xfId="0" applyFont="1" applyFill="1" applyBorder="1" applyAlignment="1">
      <alignment horizontal="center" vertical="center"/>
    </xf>
    <xf numFmtId="56" fontId="25" fillId="0" borderId="50" xfId="0" quotePrefix="1" applyNumberFormat="1" applyFont="1" applyBorder="1" applyAlignment="1">
      <alignment horizontal="center" vertical="center"/>
    </xf>
    <xf numFmtId="0" fontId="25" fillId="0" borderId="43" xfId="0" quotePrefix="1" applyFont="1" applyBorder="1">
      <alignment vertical="center"/>
    </xf>
    <xf numFmtId="0" fontId="25" fillId="0" borderId="44" xfId="0" quotePrefix="1" applyFont="1" applyBorder="1" applyAlignment="1">
      <alignment horizontal="center" vertical="center"/>
    </xf>
    <xf numFmtId="0" fontId="25" fillId="0" borderId="51" xfId="0" quotePrefix="1" applyFont="1" applyBorder="1" applyAlignment="1">
      <alignment horizontal="center" vertical="center"/>
    </xf>
    <xf numFmtId="0" fontId="25" fillId="0" borderId="44" xfId="0" quotePrefix="1" applyFont="1" applyBorder="1">
      <alignment vertical="center"/>
    </xf>
    <xf numFmtId="0" fontId="25" fillId="0" borderId="51" xfId="0" quotePrefix="1" applyFont="1" applyBorder="1">
      <alignment vertical="center"/>
    </xf>
    <xf numFmtId="0" fontId="25" fillId="0" borderId="45" xfId="0" quotePrefix="1" applyFont="1" applyBorder="1">
      <alignment vertical="center"/>
    </xf>
    <xf numFmtId="0" fontId="28" fillId="4" borderId="41" xfId="0" applyFont="1" applyFill="1" applyBorder="1" applyAlignment="1">
      <alignment horizontal="center" vertical="center"/>
    </xf>
    <xf numFmtId="0" fontId="28" fillId="4" borderId="43" xfId="0" applyFont="1" applyFill="1" applyBorder="1" applyAlignment="1">
      <alignment horizontal="center" vertical="center"/>
    </xf>
  </cellXfs>
  <cellStyles count="5">
    <cellStyle name="ハイパーリンク" xfId="1" builtinId="8"/>
    <cellStyle name="桁区切り" xfId="4" builtinId="6"/>
    <cellStyle name="桁区切り 2" xfId="2" xr:uid="{00000000-0005-0000-0000-000001000000}"/>
    <cellStyle name="標準" xfId="0" builtinId="0"/>
    <cellStyle name="標準 2" xfId="3" xr:uid="{00000000-0005-0000-0000-000003000000}"/>
  </cellStyles>
  <dxfs count="1">
    <dxf>
      <numFmt numFmtId="180" formatCode="&quot;令和元年&quot;m&quot;月&quot;d&quot;日&quot;"/>
    </dxf>
  </dxfs>
  <tableStyles count="0" defaultTableStyle="TableStyleMedium2" defaultPivotStyle="PivotStyleLight16"/>
  <colors>
    <mruColors>
      <color rgb="FFEEDDFF"/>
      <color rgb="FFE4C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72"/>
  <sheetViews>
    <sheetView tabSelected="1" zoomScale="96" zoomScaleNormal="96" workbookViewId="0">
      <selection activeCell="AF13" sqref="AF13"/>
    </sheetView>
  </sheetViews>
  <sheetFormatPr defaultRowHeight="18"/>
  <cols>
    <col min="1" max="1" width="3.19921875" customWidth="1"/>
    <col min="2" max="2" width="5.59765625" customWidth="1"/>
    <col min="4" max="4" width="12.59765625" customWidth="1"/>
    <col min="5" max="5" width="13.09765625" customWidth="1"/>
    <col min="6" max="11" width="8.59765625" customWidth="1"/>
    <col min="12" max="12" width="9.3984375" customWidth="1"/>
    <col min="13" max="13" width="8.59765625" customWidth="1"/>
    <col min="14" max="14" width="2.3984375" customWidth="1"/>
    <col min="15" max="15" width="11.8984375" hidden="1" customWidth="1"/>
    <col min="16" max="21" width="0" hidden="1" customWidth="1"/>
    <col min="22" max="22" width="25.8984375" hidden="1" customWidth="1"/>
    <col min="23" max="23" width="12.69921875" hidden="1" customWidth="1"/>
    <col min="24" max="24" width="2.3984375" customWidth="1"/>
  </cols>
  <sheetData>
    <row r="1" spans="1:35" ht="31.5" customHeight="1">
      <c r="A1" s="81"/>
      <c r="B1" s="82" t="s">
        <v>189</v>
      </c>
      <c r="C1" s="82"/>
      <c r="D1" s="82"/>
      <c r="E1" s="82"/>
      <c r="F1" s="82"/>
      <c r="G1" s="82"/>
      <c r="H1" s="82"/>
      <c r="I1" s="82"/>
      <c r="J1" s="82"/>
      <c r="K1" s="82"/>
      <c r="L1" s="82"/>
      <c r="M1" s="83"/>
      <c r="O1" s="35"/>
      <c r="P1" s="35"/>
      <c r="Q1" s="35"/>
      <c r="R1" s="35"/>
      <c r="S1" s="35"/>
      <c r="T1" s="35"/>
      <c r="U1" s="35"/>
      <c r="V1" s="35"/>
      <c r="W1" s="35"/>
      <c r="X1" s="35"/>
      <c r="Y1" s="35"/>
      <c r="Z1" s="35"/>
      <c r="AA1" s="35"/>
      <c r="AB1" s="35"/>
      <c r="AC1" s="35"/>
      <c r="AD1" s="35"/>
      <c r="AE1" s="35"/>
      <c r="AF1" s="35"/>
      <c r="AG1" s="35"/>
      <c r="AH1" s="35"/>
      <c r="AI1" s="35"/>
    </row>
    <row r="2" spans="1:35" ht="26.25" customHeight="1">
      <c r="B2" s="99" t="s">
        <v>94</v>
      </c>
      <c r="C2" s="99"/>
      <c r="D2" s="99"/>
      <c r="E2" s="99"/>
      <c r="F2" s="99"/>
      <c r="G2" s="99"/>
      <c r="H2" s="99"/>
      <c r="I2" s="99"/>
      <c r="J2" s="99"/>
      <c r="K2" s="99"/>
      <c r="L2" s="99"/>
      <c r="M2" s="99"/>
      <c r="O2" s="35"/>
      <c r="P2" s="35"/>
      <c r="Q2" s="35"/>
      <c r="R2" s="35"/>
      <c r="S2" s="35"/>
      <c r="T2" s="35"/>
      <c r="U2" s="35"/>
      <c r="V2" s="35"/>
      <c r="W2" s="35"/>
      <c r="X2" s="35"/>
      <c r="Y2" s="35"/>
      <c r="Z2" s="35"/>
      <c r="AA2" s="35"/>
      <c r="AB2" s="35"/>
      <c r="AC2" s="35"/>
      <c r="AD2" s="35"/>
      <c r="AE2" s="35"/>
      <c r="AF2" s="35"/>
      <c r="AG2" s="35"/>
      <c r="AH2" s="35"/>
      <c r="AI2" s="35"/>
    </row>
    <row r="3" spans="1:35" ht="26.25" customHeight="1">
      <c r="A3" s="1"/>
      <c r="B3" s="99"/>
      <c r="C3" s="99"/>
      <c r="D3" s="99"/>
      <c r="E3" s="99"/>
      <c r="F3" s="99"/>
      <c r="G3" s="99"/>
      <c r="H3" s="99"/>
      <c r="I3" s="99"/>
      <c r="J3" s="99"/>
      <c r="K3" s="99"/>
      <c r="L3" s="99"/>
      <c r="M3" s="99"/>
      <c r="O3" s="35"/>
      <c r="P3" s="35"/>
      <c r="Q3" s="35"/>
      <c r="R3" s="35"/>
      <c r="S3" s="35"/>
      <c r="T3" s="35"/>
      <c r="U3" s="35"/>
      <c r="V3" s="35"/>
      <c r="W3" s="35"/>
      <c r="X3" s="35"/>
      <c r="Y3" s="35"/>
      <c r="Z3" s="35"/>
      <c r="AA3" s="35"/>
      <c r="AB3" s="35"/>
      <c r="AC3" s="35"/>
      <c r="AD3" s="35"/>
      <c r="AE3" s="35"/>
      <c r="AF3" s="35"/>
      <c r="AG3" s="35"/>
      <c r="AH3" s="35"/>
      <c r="AI3" s="35"/>
    </row>
    <row r="4" spans="1:35" ht="26.25" customHeight="1">
      <c r="B4" s="99" t="s">
        <v>67</v>
      </c>
      <c r="C4" s="99"/>
      <c r="D4" s="99"/>
      <c r="E4" s="99"/>
      <c r="F4" s="99"/>
      <c r="G4" s="99"/>
      <c r="H4" s="99"/>
      <c r="I4" s="99"/>
      <c r="J4" s="99"/>
      <c r="K4" s="99"/>
      <c r="L4" s="99"/>
      <c r="M4" s="99"/>
      <c r="O4" s="35"/>
      <c r="P4" s="35"/>
      <c r="Q4" s="35"/>
      <c r="R4" s="35"/>
      <c r="S4" s="35"/>
      <c r="T4" s="35"/>
      <c r="U4" s="35"/>
      <c r="V4" s="35"/>
      <c r="W4" s="35"/>
      <c r="X4" s="35"/>
      <c r="Y4" s="35"/>
      <c r="Z4" s="35"/>
      <c r="AA4" s="35"/>
      <c r="AB4" s="35"/>
      <c r="AC4" s="35"/>
      <c r="AD4" s="35"/>
      <c r="AE4" s="35"/>
      <c r="AF4" s="35"/>
      <c r="AG4" s="35"/>
      <c r="AH4" s="35"/>
      <c r="AI4" s="35"/>
    </row>
    <row r="5" spans="1:35" ht="7.5" customHeight="1">
      <c r="B5" s="1"/>
      <c r="C5" s="1"/>
      <c r="D5" s="1"/>
      <c r="E5" s="1"/>
      <c r="F5" s="1"/>
      <c r="G5" s="1"/>
      <c r="H5" s="1"/>
      <c r="I5" s="1"/>
      <c r="J5" s="1"/>
      <c r="K5" s="1"/>
      <c r="L5" s="1"/>
      <c r="M5" s="1"/>
      <c r="O5" s="35"/>
      <c r="P5" s="35"/>
      <c r="Q5" s="35"/>
      <c r="R5" s="35"/>
      <c r="S5" s="35"/>
      <c r="T5" s="35"/>
      <c r="U5" s="35"/>
      <c r="V5" s="35"/>
      <c r="W5" s="35"/>
      <c r="X5" s="35"/>
      <c r="Y5" s="35"/>
      <c r="Z5" s="35"/>
      <c r="AA5" s="35"/>
      <c r="AB5" s="35"/>
      <c r="AC5" s="35"/>
      <c r="AD5" s="35"/>
      <c r="AE5" s="35"/>
      <c r="AF5" s="35"/>
      <c r="AG5" s="35"/>
      <c r="AH5" s="35"/>
      <c r="AI5" s="35"/>
    </row>
    <row r="6" spans="1:35" ht="18.600000000000001" thickBot="1">
      <c r="B6" s="30" t="s">
        <v>95</v>
      </c>
      <c r="C6" s="30"/>
      <c r="D6" s="2"/>
      <c r="E6" s="2"/>
      <c r="F6" s="2"/>
      <c r="G6" s="2"/>
      <c r="H6" s="2"/>
      <c r="I6" s="2"/>
      <c r="J6" s="2" t="s">
        <v>14</v>
      </c>
      <c r="K6" s="154" t="s">
        <v>190</v>
      </c>
      <c r="L6" s="155"/>
      <c r="M6" s="155"/>
      <c r="O6" s="35"/>
      <c r="P6" s="35"/>
      <c r="Q6" s="35"/>
      <c r="R6" s="35"/>
      <c r="S6" s="35"/>
      <c r="T6" s="35"/>
      <c r="U6" s="35"/>
      <c r="V6" s="35"/>
      <c r="W6" s="38"/>
      <c r="X6" s="35"/>
      <c r="Y6" s="35"/>
      <c r="Z6" s="35"/>
      <c r="AA6" s="35"/>
      <c r="AB6" s="35"/>
      <c r="AC6" s="35"/>
      <c r="AD6" s="35"/>
      <c r="AE6" s="35"/>
      <c r="AF6" s="35"/>
      <c r="AG6" s="35"/>
      <c r="AH6" s="35"/>
      <c r="AI6" s="35"/>
    </row>
    <row r="7" spans="1:35" ht="18.600000000000001" thickBot="1">
      <c r="B7" s="100" t="s">
        <v>15</v>
      </c>
      <c r="C7" s="101"/>
      <c r="D7" s="101"/>
      <c r="E7" s="101"/>
      <c r="F7" s="101"/>
      <c r="G7" s="101"/>
      <c r="H7" s="101"/>
      <c r="I7" s="101"/>
      <c r="J7" s="101"/>
      <c r="K7" s="101"/>
      <c r="L7" s="101"/>
      <c r="M7" s="102"/>
      <c r="O7" s="35"/>
      <c r="P7" s="35"/>
      <c r="Q7" s="35"/>
      <c r="R7" s="35"/>
      <c r="S7" s="35"/>
      <c r="T7" s="35"/>
      <c r="U7" s="35"/>
      <c r="V7" s="35"/>
      <c r="W7" s="38" t="s">
        <v>47</v>
      </c>
      <c r="X7" s="35"/>
      <c r="Y7" s="35"/>
      <c r="Z7" s="35"/>
      <c r="AA7" s="35"/>
      <c r="AB7" s="35"/>
      <c r="AC7" s="35"/>
      <c r="AD7" s="35"/>
      <c r="AE7" s="35"/>
      <c r="AF7" s="35"/>
      <c r="AG7" s="35"/>
      <c r="AH7" s="35"/>
      <c r="AI7" s="35"/>
    </row>
    <row r="8" spans="1:35" ht="36" customHeight="1" thickBot="1">
      <c r="B8" s="186" t="s">
        <v>37</v>
      </c>
      <c r="C8" s="119" t="s">
        <v>96</v>
      </c>
      <c r="D8" s="120"/>
      <c r="E8" s="121"/>
      <c r="F8" s="192"/>
      <c r="G8" s="193"/>
      <c r="H8" s="193"/>
      <c r="I8" s="193"/>
      <c r="J8" s="193"/>
      <c r="K8" s="194"/>
      <c r="L8" s="194"/>
      <c r="M8" s="195"/>
      <c r="O8" s="35"/>
      <c r="P8" s="35"/>
      <c r="Q8" s="35"/>
      <c r="R8" s="35"/>
      <c r="S8" s="35"/>
      <c r="T8" s="35"/>
      <c r="U8" s="35"/>
      <c r="V8" s="35"/>
      <c r="W8" s="35"/>
      <c r="X8" s="35"/>
      <c r="Y8" s="35"/>
      <c r="Z8" s="35"/>
      <c r="AA8" s="35"/>
      <c r="AB8" s="35"/>
      <c r="AC8" s="35"/>
      <c r="AD8" s="35"/>
      <c r="AE8" s="35"/>
      <c r="AF8" s="35"/>
      <c r="AG8" s="35"/>
      <c r="AH8" s="35"/>
      <c r="AI8" s="35"/>
    </row>
    <row r="9" spans="1:35" ht="17.25" customHeight="1">
      <c r="B9" s="187"/>
      <c r="C9" s="103" t="s">
        <v>2</v>
      </c>
      <c r="D9" s="104"/>
      <c r="E9" s="105"/>
      <c r="F9" s="167" t="s">
        <v>97</v>
      </c>
      <c r="G9" s="162"/>
      <c r="H9" s="162"/>
      <c r="I9" s="162"/>
      <c r="J9" s="162" t="s">
        <v>115</v>
      </c>
      <c r="K9" s="162"/>
      <c r="L9" s="165" t="s">
        <v>188</v>
      </c>
      <c r="M9" s="166"/>
      <c r="O9" s="35"/>
      <c r="P9" s="35"/>
      <c r="Q9" s="35"/>
      <c r="R9" s="35"/>
      <c r="S9" s="35"/>
      <c r="T9" s="35"/>
      <c r="U9" s="35"/>
      <c r="V9" s="35"/>
      <c r="W9" s="35"/>
      <c r="X9" s="35"/>
      <c r="Y9" s="35"/>
      <c r="Z9" s="35"/>
      <c r="AA9" s="35"/>
      <c r="AB9" s="35"/>
      <c r="AC9" s="35"/>
      <c r="AD9" s="35"/>
      <c r="AE9" s="35"/>
      <c r="AF9" s="35"/>
      <c r="AG9" s="35"/>
      <c r="AH9" s="35"/>
      <c r="AI9" s="35"/>
    </row>
    <row r="10" spans="1:35" ht="33.75" customHeight="1" thickBot="1">
      <c r="B10" s="187"/>
      <c r="C10" s="171"/>
      <c r="D10" s="172"/>
      <c r="E10" s="173"/>
      <c r="F10" s="168"/>
      <c r="G10" s="169"/>
      <c r="H10" s="169"/>
      <c r="I10" s="169"/>
      <c r="J10" s="163"/>
      <c r="K10" s="170"/>
      <c r="L10" s="163"/>
      <c r="M10" s="164"/>
      <c r="O10" s="35"/>
      <c r="P10" s="35"/>
      <c r="Q10" s="73"/>
      <c r="R10" s="35"/>
      <c r="S10" s="35"/>
      <c r="T10" s="35"/>
      <c r="U10" s="35"/>
      <c r="V10" s="35"/>
      <c r="W10" s="35"/>
      <c r="X10" s="35"/>
      <c r="Y10" s="35"/>
      <c r="Z10" s="35"/>
      <c r="AA10" s="35"/>
      <c r="AB10" s="35"/>
      <c r="AC10" s="35"/>
      <c r="AD10" s="35"/>
      <c r="AE10" s="35"/>
      <c r="AF10" s="35"/>
      <c r="AG10" s="35"/>
      <c r="AH10" s="35"/>
      <c r="AI10" s="35"/>
    </row>
    <row r="11" spans="1:35" ht="30" customHeight="1">
      <c r="B11" s="187"/>
      <c r="C11" s="178" t="s">
        <v>0</v>
      </c>
      <c r="D11" s="179"/>
      <c r="E11" s="180"/>
      <c r="F11" s="156" t="s">
        <v>185</v>
      </c>
      <c r="G11" s="157"/>
      <c r="H11" s="158"/>
      <c r="I11" s="159"/>
      <c r="J11" s="159"/>
      <c r="K11" s="160"/>
      <c r="L11" s="160"/>
      <c r="M11" s="161"/>
      <c r="O11" s="35"/>
      <c r="P11" s="35"/>
      <c r="Q11" s="35"/>
      <c r="R11" s="35"/>
      <c r="S11" s="35"/>
      <c r="T11" s="35"/>
      <c r="U11" s="35"/>
      <c r="V11" s="35"/>
      <c r="W11" s="35"/>
      <c r="X11" s="35"/>
      <c r="Y11" s="35"/>
      <c r="Z11" s="35"/>
      <c r="AA11" s="35"/>
      <c r="AB11" s="35"/>
      <c r="AC11" s="35"/>
      <c r="AD11" s="35"/>
      <c r="AE11" s="35"/>
      <c r="AF11" s="35"/>
      <c r="AG11" s="35"/>
      <c r="AH11" s="35"/>
      <c r="AI11" s="35"/>
    </row>
    <row r="12" spans="1:35" ht="30" customHeight="1" thickBot="1">
      <c r="B12" s="187"/>
      <c r="C12" s="181"/>
      <c r="D12" s="182"/>
      <c r="E12" s="183"/>
      <c r="F12" s="148" t="s">
        <v>186</v>
      </c>
      <c r="G12" s="149"/>
      <c r="H12" s="150"/>
      <c r="I12" s="151"/>
      <c r="J12" s="151"/>
      <c r="K12" s="152"/>
      <c r="L12" s="152"/>
      <c r="M12" s="153"/>
      <c r="O12" s="35"/>
      <c r="P12" s="35"/>
      <c r="Q12" s="35"/>
      <c r="R12" s="35"/>
      <c r="S12" s="35"/>
      <c r="T12" s="35"/>
      <c r="U12" s="35"/>
      <c r="V12" s="35"/>
      <c r="W12" s="35"/>
      <c r="X12" s="35"/>
      <c r="Y12" s="35"/>
      <c r="Z12" s="35"/>
      <c r="AA12" s="35"/>
      <c r="AB12" s="35"/>
      <c r="AC12" s="35"/>
      <c r="AD12" s="35"/>
      <c r="AE12" s="35"/>
      <c r="AF12" s="35"/>
      <c r="AG12" s="35"/>
      <c r="AH12" s="35"/>
      <c r="AI12" s="35"/>
    </row>
    <row r="13" spans="1:35" ht="30" customHeight="1">
      <c r="B13" s="187"/>
      <c r="C13" s="138" t="s">
        <v>3</v>
      </c>
      <c r="D13" s="139"/>
      <c r="E13" s="140"/>
      <c r="F13" s="144" t="s">
        <v>98</v>
      </c>
      <c r="G13" s="145"/>
      <c r="H13" s="146"/>
      <c r="I13" s="147"/>
      <c r="J13" s="80" t="s">
        <v>99</v>
      </c>
      <c r="K13" s="132"/>
      <c r="L13" s="133"/>
      <c r="M13" s="134"/>
      <c r="O13" s="35"/>
      <c r="P13" s="35"/>
      <c r="Q13" s="35"/>
      <c r="R13" s="35"/>
      <c r="S13" s="35"/>
      <c r="T13" s="35"/>
      <c r="U13" s="50"/>
      <c r="V13" s="50"/>
      <c r="W13" s="50"/>
      <c r="X13" s="50"/>
      <c r="Y13" s="50"/>
      <c r="Z13" s="50"/>
      <c r="AA13" s="50"/>
      <c r="AB13" s="35"/>
      <c r="AC13" s="35"/>
      <c r="AD13" s="35"/>
      <c r="AE13" s="35"/>
      <c r="AF13" s="35"/>
      <c r="AG13" s="35"/>
      <c r="AH13" s="35"/>
      <c r="AI13" s="35"/>
    </row>
    <row r="14" spans="1:35" ht="30" customHeight="1" thickBot="1">
      <c r="B14" s="187"/>
      <c r="C14" s="141" t="s">
        <v>4</v>
      </c>
      <c r="D14" s="142"/>
      <c r="E14" s="143"/>
      <c r="F14" s="184" t="s">
        <v>100</v>
      </c>
      <c r="G14" s="185"/>
      <c r="H14" s="174"/>
      <c r="I14" s="175"/>
      <c r="J14" s="175"/>
      <c r="K14" s="176"/>
      <c r="L14" s="176"/>
      <c r="M14" s="177"/>
      <c r="O14" s="35"/>
      <c r="P14" s="35"/>
      <c r="Q14" s="35"/>
      <c r="R14" s="35"/>
      <c r="S14" s="35"/>
      <c r="T14" s="35"/>
      <c r="U14" s="35"/>
      <c r="V14" s="35"/>
      <c r="W14" s="35"/>
      <c r="X14" s="35"/>
      <c r="Y14" s="135" t="s">
        <v>35</v>
      </c>
      <c r="Z14" s="136"/>
      <c r="AA14" s="136"/>
      <c r="AB14" s="137"/>
      <c r="AC14" s="35"/>
      <c r="AD14" s="35"/>
      <c r="AE14" s="35"/>
      <c r="AF14" s="35"/>
      <c r="AG14" s="35"/>
      <c r="AH14" s="35"/>
      <c r="AI14" s="35"/>
    </row>
    <row r="15" spans="1:35" ht="30" customHeight="1" thickBot="1">
      <c r="B15" s="187"/>
      <c r="C15" s="103" t="s">
        <v>102</v>
      </c>
      <c r="D15" s="104"/>
      <c r="E15" s="105"/>
      <c r="F15" s="72" t="s">
        <v>9</v>
      </c>
      <c r="G15" s="48"/>
      <c r="H15" s="70" t="s">
        <v>62</v>
      </c>
      <c r="I15" s="48"/>
      <c r="J15" s="70" t="s">
        <v>63</v>
      </c>
      <c r="K15" s="48"/>
      <c r="L15" s="71" t="s">
        <v>64</v>
      </c>
      <c r="M15" s="49"/>
      <c r="O15" s="35"/>
      <c r="P15" s="35"/>
      <c r="Q15" s="35"/>
      <c r="R15" s="35"/>
      <c r="S15" s="35"/>
      <c r="T15" s="35"/>
      <c r="U15" s="35"/>
      <c r="V15" s="35"/>
      <c r="W15" s="35"/>
      <c r="X15" s="35"/>
      <c r="Y15" s="36" t="str">
        <f>IF(G15="〇","会員",IF(I15="〇","会員",IF(K15="〇","会員",IF(M15="〇","会員",IF(G16="〇","非会員","")))))</f>
        <v/>
      </c>
      <c r="Z15" s="36" t="str">
        <f>IF(G15="〇","公共団体",IF(I15="〇","法人",IF(K15="〇","個人",IF(M15="〇","賛助",IF(G16="〇","非会員","")))))</f>
        <v/>
      </c>
      <c r="AA15" s="36" t="s">
        <v>30</v>
      </c>
      <c r="AB15" s="37">
        <f>COUNTA(G19:H24)</f>
        <v>1</v>
      </c>
      <c r="AC15" s="35"/>
      <c r="AD15" s="35"/>
      <c r="AE15" s="35"/>
      <c r="AF15" s="35"/>
      <c r="AG15" s="35"/>
      <c r="AH15" s="35"/>
      <c r="AI15" s="35"/>
    </row>
    <row r="16" spans="1:35" ht="30" customHeight="1" thickBot="1">
      <c r="B16" s="188"/>
      <c r="C16" s="106" t="s">
        <v>184</v>
      </c>
      <c r="D16" s="107"/>
      <c r="E16" s="108"/>
      <c r="F16" s="68" t="s">
        <v>101</v>
      </c>
      <c r="G16" s="48"/>
      <c r="H16" s="189" t="s">
        <v>36</v>
      </c>
      <c r="I16" s="190"/>
      <c r="J16" s="190"/>
      <c r="K16" s="190"/>
      <c r="L16" s="190"/>
      <c r="M16" s="191"/>
      <c r="O16" s="59"/>
      <c r="P16" s="35"/>
      <c r="Q16" s="35"/>
      <c r="R16" s="35"/>
      <c r="S16" s="35"/>
      <c r="T16" s="35"/>
      <c r="U16" s="35"/>
      <c r="V16" s="35"/>
      <c r="W16" s="35"/>
      <c r="X16" s="35"/>
      <c r="Y16" s="35"/>
      <c r="Z16" s="35"/>
      <c r="AA16" s="35"/>
      <c r="AB16" s="35"/>
      <c r="AC16" s="35"/>
      <c r="AD16" s="35"/>
      <c r="AE16" s="35"/>
      <c r="AF16" s="35"/>
      <c r="AG16" s="35"/>
      <c r="AH16" s="35"/>
      <c r="AI16" s="35"/>
    </row>
    <row r="17" spans="2:35" ht="19.5" customHeight="1" thickBot="1">
      <c r="B17" s="100" t="s">
        <v>5</v>
      </c>
      <c r="C17" s="101"/>
      <c r="D17" s="101"/>
      <c r="E17" s="101"/>
      <c r="F17" s="101"/>
      <c r="G17" s="101"/>
      <c r="H17" s="101"/>
      <c r="I17" s="101"/>
      <c r="J17" s="101"/>
      <c r="K17" s="101"/>
      <c r="L17" s="101"/>
      <c r="M17" s="102"/>
      <c r="O17" s="35" t="s">
        <v>69</v>
      </c>
      <c r="P17" s="35"/>
      <c r="Q17" s="35"/>
      <c r="R17" s="35"/>
      <c r="S17" s="35"/>
      <c r="T17" s="35"/>
      <c r="U17" s="35"/>
      <c r="V17" s="35"/>
      <c r="W17" s="35"/>
      <c r="X17" s="35"/>
      <c r="Y17" s="35"/>
      <c r="Z17" s="35"/>
      <c r="AA17" s="35"/>
      <c r="AB17" s="35"/>
      <c r="AC17" s="35"/>
      <c r="AD17" s="35"/>
      <c r="AE17" s="35"/>
      <c r="AF17" s="35"/>
      <c r="AG17" s="35"/>
      <c r="AH17" s="35"/>
      <c r="AI17" s="35"/>
    </row>
    <row r="18" spans="2:35" ht="27.75" customHeight="1" thickBot="1">
      <c r="B18" s="119" t="s">
        <v>103</v>
      </c>
      <c r="C18" s="120"/>
      <c r="D18" s="121"/>
      <c r="E18" s="119" t="s">
        <v>104</v>
      </c>
      <c r="F18" s="121"/>
      <c r="G18" s="119" t="s">
        <v>105</v>
      </c>
      <c r="H18" s="120"/>
      <c r="I18" s="120"/>
      <c r="J18" s="235" t="s">
        <v>107</v>
      </c>
      <c r="K18" s="236"/>
      <c r="L18" s="236"/>
      <c r="M18" s="237"/>
      <c r="O18" s="36" t="s">
        <v>1</v>
      </c>
      <c r="P18" s="218" t="s">
        <v>86</v>
      </c>
      <c r="Q18" s="219"/>
      <c r="R18" s="219"/>
      <c r="S18" s="220"/>
      <c r="T18" s="221" t="s">
        <v>90</v>
      </c>
      <c r="U18" s="222"/>
      <c r="V18" s="223"/>
      <c r="W18" s="36" t="s">
        <v>70</v>
      </c>
      <c r="X18" s="35"/>
      <c r="Y18" s="35"/>
      <c r="Z18" s="35"/>
      <c r="AA18" s="35"/>
      <c r="AB18" s="35"/>
      <c r="AC18" s="35"/>
      <c r="AD18" s="35"/>
      <c r="AE18" s="35"/>
      <c r="AF18" s="35"/>
      <c r="AG18" s="35"/>
      <c r="AH18" s="35"/>
      <c r="AI18" s="35"/>
    </row>
    <row r="19" spans="2:35" ht="24.9" customHeight="1">
      <c r="B19" s="74">
        <v>1</v>
      </c>
      <c r="C19" s="122"/>
      <c r="D19" s="123"/>
      <c r="E19" s="227"/>
      <c r="F19" s="228"/>
      <c r="G19" s="231" t="s">
        <v>187</v>
      </c>
      <c r="H19" s="232"/>
      <c r="I19" s="232"/>
      <c r="J19" s="231"/>
      <c r="K19" s="232"/>
      <c r="L19" s="232"/>
      <c r="M19" s="238"/>
      <c r="O19" s="37"/>
      <c r="P19" s="224"/>
      <c r="Q19" s="225"/>
      <c r="R19" s="225"/>
      <c r="S19" s="226"/>
      <c r="T19" s="224"/>
      <c r="U19" s="225"/>
      <c r="V19" s="226"/>
      <c r="W19" s="36" t="str">
        <f t="shared" ref="W19:W24" si="0">G19</f>
        <v>多田</v>
      </c>
      <c r="X19" s="35"/>
      <c r="Y19" s="35"/>
      <c r="Z19" s="35"/>
      <c r="AA19" s="35"/>
      <c r="AB19" s="35"/>
      <c r="AC19" s="35"/>
      <c r="AD19" s="35"/>
      <c r="AE19" s="35"/>
      <c r="AF19" s="35"/>
      <c r="AG19" s="35"/>
      <c r="AH19" s="35"/>
      <c r="AI19" s="35"/>
    </row>
    <row r="20" spans="2:35" ht="24.9" customHeight="1">
      <c r="B20" s="75">
        <v>2</v>
      </c>
      <c r="C20" s="124"/>
      <c r="D20" s="125"/>
      <c r="E20" s="229"/>
      <c r="F20" s="230"/>
      <c r="G20" s="233"/>
      <c r="H20" s="234"/>
      <c r="I20" s="234"/>
      <c r="J20" s="229"/>
      <c r="K20" s="239"/>
      <c r="L20" s="239"/>
      <c r="M20" s="230"/>
      <c r="O20" s="37"/>
      <c r="P20" s="224"/>
      <c r="Q20" s="225"/>
      <c r="R20" s="225"/>
      <c r="S20" s="226"/>
      <c r="T20" s="224"/>
      <c r="U20" s="225"/>
      <c r="V20" s="226"/>
      <c r="W20" s="36">
        <f t="shared" si="0"/>
        <v>0</v>
      </c>
      <c r="X20" s="35"/>
      <c r="Y20" s="35"/>
      <c r="Z20" s="35"/>
      <c r="AA20" s="35"/>
      <c r="AB20" s="35"/>
      <c r="AC20" s="35"/>
      <c r="AD20" s="35"/>
      <c r="AE20" s="35"/>
      <c r="AF20" s="35"/>
      <c r="AG20" s="35"/>
      <c r="AH20" s="35"/>
      <c r="AI20" s="35"/>
    </row>
    <row r="21" spans="2:35" ht="24.9" customHeight="1">
      <c r="B21" s="75">
        <v>3</v>
      </c>
      <c r="C21" s="109"/>
      <c r="D21" s="110"/>
      <c r="E21" s="200"/>
      <c r="F21" s="201"/>
      <c r="G21" s="233"/>
      <c r="H21" s="234"/>
      <c r="I21" s="234"/>
      <c r="J21" s="229"/>
      <c r="K21" s="239"/>
      <c r="L21" s="239"/>
      <c r="M21" s="230"/>
      <c r="O21" s="37"/>
      <c r="P21" s="224"/>
      <c r="Q21" s="225"/>
      <c r="R21" s="225"/>
      <c r="S21" s="226"/>
      <c r="T21" s="224"/>
      <c r="U21" s="225"/>
      <c r="V21" s="226"/>
      <c r="W21" s="36">
        <f t="shared" si="0"/>
        <v>0</v>
      </c>
      <c r="X21" s="35"/>
      <c r="Y21" s="35"/>
      <c r="Z21" s="35"/>
      <c r="AA21" s="35"/>
      <c r="AB21" s="35"/>
      <c r="AC21" s="35"/>
      <c r="AD21" s="35"/>
      <c r="AE21" s="35"/>
      <c r="AF21" s="35"/>
      <c r="AG21" s="35"/>
      <c r="AH21" s="35"/>
      <c r="AI21" s="35"/>
    </row>
    <row r="22" spans="2:35" ht="24.9" customHeight="1">
      <c r="B22" s="75">
        <v>4</v>
      </c>
      <c r="C22" s="109"/>
      <c r="D22" s="110"/>
      <c r="E22" s="200"/>
      <c r="F22" s="201"/>
      <c r="G22" s="233"/>
      <c r="H22" s="234"/>
      <c r="I22" s="234"/>
      <c r="J22" s="229"/>
      <c r="K22" s="239"/>
      <c r="L22" s="239"/>
      <c r="M22" s="230"/>
      <c r="O22" s="37"/>
      <c r="P22" s="224"/>
      <c r="Q22" s="225"/>
      <c r="R22" s="225"/>
      <c r="S22" s="226"/>
      <c r="T22" s="224"/>
      <c r="U22" s="225"/>
      <c r="V22" s="226"/>
      <c r="W22" s="36">
        <f t="shared" si="0"/>
        <v>0</v>
      </c>
      <c r="X22" s="35"/>
      <c r="Y22" s="35"/>
      <c r="Z22" s="35"/>
      <c r="AA22" s="35"/>
      <c r="AB22" s="35"/>
      <c r="AC22" s="35"/>
      <c r="AD22" s="35"/>
      <c r="AE22" s="35"/>
      <c r="AF22" s="35"/>
      <c r="AG22" s="35"/>
      <c r="AH22" s="35"/>
      <c r="AI22" s="35"/>
    </row>
    <row r="23" spans="2:35" ht="24.9" customHeight="1">
      <c r="B23" s="75">
        <v>5</v>
      </c>
      <c r="C23" s="109"/>
      <c r="D23" s="110"/>
      <c r="E23" s="200"/>
      <c r="F23" s="201"/>
      <c r="G23" s="233"/>
      <c r="H23" s="234"/>
      <c r="I23" s="234"/>
      <c r="J23" s="229"/>
      <c r="K23" s="239"/>
      <c r="L23" s="239"/>
      <c r="M23" s="230"/>
      <c r="O23" s="37"/>
      <c r="P23" s="224"/>
      <c r="Q23" s="225"/>
      <c r="R23" s="225"/>
      <c r="S23" s="226"/>
      <c r="T23" s="224"/>
      <c r="U23" s="225"/>
      <c r="V23" s="226"/>
      <c r="W23" s="36">
        <f t="shared" si="0"/>
        <v>0</v>
      </c>
      <c r="X23" s="35"/>
      <c r="Y23" s="35"/>
      <c r="Z23" s="35"/>
      <c r="AA23" s="35"/>
      <c r="AB23" s="35"/>
      <c r="AC23" s="35"/>
      <c r="AD23" s="35"/>
      <c r="AE23" s="35"/>
      <c r="AF23" s="35"/>
      <c r="AG23" s="35"/>
      <c r="AH23" s="35"/>
      <c r="AI23" s="35"/>
    </row>
    <row r="24" spans="2:35" ht="24.9" customHeight="1" thickBot="1">
      <c r="B24" s="76">
        <v>6</v>
      </c>
      <c r="C24" s="111"/>
      <c r="D24" s="112"/>
      <c r="E24" s="202"/>
      <c r="F24" s="203"/>
      <c r="G24" s="240"/>
      <c r="H24" s="241"/>
      <c r="I24" s="241"/>
      <c r="J24" s="242"/>
      <c r="K24" s="243"/>
      <c r="L24" s="243"/>
      <c r="M24" s="244"/>
      <c r="O24" s="37"/>
      <c r="P24" s="224"/>
      <c r="Q24" s="225"/>
      <c r="R24" s="225"/>
      <c r="S24" s="226"/>
      <c r="T24" s="224"/>
      <c r="U24" s="225"/>
      <c r="V24" s="226"/>
      <c r="W24" s="36">
        <f t="shared" si="0"/>
        <v>0</v>
      </c>
      <c r="X24" s="35"/>
      <c r="Y24" s="35"/>
      <c r="Z24" s="35"/>
      <c r="AA24" s="35"/>
      <c r="AB24" s="35"/>
      <c r="AC24" s="35"/>
      <c r="AD24" s="35"/>
      <c r="AE24" s="35"/>
      <c r="AF24" s="35"/>
      <c r="AG24" s="35"/>
      <c r="AH24" s="35"/>
      <c r="AI24" s="35"/>
    </row>
    <row r="25" spans="2:35" ht="21.9" hidden="1" customHeight="1" thickBot="1">
      <c r="B25" s="113" t="s">
        <v>13</v>
      </c>
      <c r="C25" s="114"/>
      <c r="D25" s="115"/>
      <c r="E25" s="52"/>
      <c r="F25" s="31" t="s">
        <v>11</v>
      </c>
      <c r="G25" s="3" t="s">
        <v>12</v>
      </c>
      <c r="H25" s="126" t="s">
        <v>39</v>
      </c>
      <c r="I25" s="127"/>
      <c r="J25" s="127"/>
      <c r="K25" s="127"/>
      <c r="L25" s="127"/>
      <c r="M25" s="34"/>
      <c r="O25" s="35"/>
      <c r="P25" s="35"/>
      <c r="Q25" s="35"/>
      <c r="R25" s="35"/>
      <c r="S25" s="35"/>
      <c r="T25" s="35"/>
      <c r="U25" s="35"/>
      <c r="V25" s="35"/>
      <c r="W25" s="38"/>
      <c r="X25" s="35"/>
      <c r="Y25" s="35"/>
      <c r="Z25" s="35"/>
      <c r="AA25" s="35"/>
      <c r="AB25" s="35"/>
      <c r="AC25" s="35"/>
      <c r="AD25" s="35"/>
      <c r="AE25" s="35"/>
      <c r="AF25" s="35"/>
      <c r="AG25" s="35"/>
      <c r="AH25" s="35"/>
      <c r="AI25" s="35"/>
    </row>
    <row r="26" spans="2:35" ht="21.9" hidden="1" customHeight="1" thickBot="1">
      <c r="B26" s="116"/>
      <c r="C26" s="117"/>
      <c r="D26" s="118"/>
      <c r="E26" s="51"/>
      <c r="F26" s="31"/>
      <c r="G26" s="3"/>
      <c r="H26" s="128"/>
      <c r="I26" s="129"/>
      <c r="J26" s="129"/>
      <c r="K26" s="129"/>
      <c r="L26" s="129"/>
      <c r="M26" s="33"/>
      <c r="O26" s="35"/>
      <c r="P26" s="35"/>
      <c r="Q26" s="35"/>
      <c r="R26" s="35"/>
      <c r="S26" s="35"/>
      <c r="T26" s="35"/>
      <c r="U26" s="35"/>
      <c r="V26" s="35"/>
      <c r="W26" s="38"/>
      <c r="X26" s="35"/>
      <c r="Y26" s="35"/>
      <c r="Z26" s="35"/>
      <c r="AA26" s="35"/>
      <c r="AB26" s="35"/>
      <c r="AC26" s="35"/>
      <c r="AD26" s="35"/>
      <c r="AE26" s="35"/>
      <c r="AF26" s="35"/>
      <c r="AG26" s="35"/>
      <c r="AH26" s="35"/>
      <c r="AI26" s="35"/>
    </row>
    <row r="27" spans="2:35" ht="21.9" customHeight="1" thickBot="1">
      <c r="B27" s="77" t="s">
        <v>110</v>
      </c>
      <c r="C27" s="78"/>
      <c r="D27" s="79" t="s">
        <v>111</v>
      </c>
      <c r="E27" s="84"/>
      <c r="F27" s="85"/>
      <c r="G27" s="85"/>
      <c r="H27" s="85"/>
      <c r="I27" s="85"/>
      <c r="J27" s="85"/>
      <c r="K27" s="85"/>
      <c r="L27" s="85"/>
      <c r="M27" s="86"/>
      <c r="O27" s="35"/>
      <c r="P27" s="69" t="s">
        <v>87</v>
      </c>
      <c r="Q27" s="69"/>
      <c r="R27" s="69"/>
      <c r="S27" s="69"/>
      <c r="T27" s="69"/>
      <c r="U27" s="69"/>
      <c r="V27" s="35"/>
      <c r="W27" s="35"/>
      <c r="X27" s="35"/>
      <c r="Y27" s="35"/>
      <c r="Z27" s="35"/>
      <c r="AA27" s="35"/>
      <c r="AB27" s="35"/>
      <c r="AC27" s="35"/>
      <c r="AD27" s="35"/>
      <c r="AE27" s="35"/>
      <c r="AF27" s="35"/>
      <c r="AG27" s="35"/>
      <c r="AH27" s="35"/>
      <c r="AI27" s="35"/>
    </row>
    <row r="28" spans="2:35" ht="21.9" customHeight="1" thickBot="1">
      <c r="B28" s="87" t="s">
        <v>108</v>
      </c>
      <c r="C28" s="88"/>
      <c r="D28" s="89"/>
      <c r="E28" s="93" t="s">
        <v>56</v>
      </c>
      <c r="F28" s="94"/>
      <c r="G28" s="95"/>
      <c r="H28" s="207" t="s">
        <v>10</v>
      </c>
      <c r="I28" s="207"/>
      <c r="J28" s="207"/>
      <c r="K28" s="207"/>
      <c r="L28" s="207"/>
      <c r="M28" s="208"/>
      <c r="O28" s="35"/>
      <c r="P28" s="35"/>
      <c r="Q28" s="35"/>
      <c r="R28" s="35"/>
      <c r="S28" s="35"/>
      <c r="T28" s="35"/>
      <c r="U28" s="35"/>
      <c r="V28" s="35"/>
      <c r="W28" s="35"/>
      <c r="X28" s="35"/>
      <c r="Y28" s="35"/>
      <c r="Z28" s="35"/>
      <c r="AA28" s="35"/>
      <c r="AB28" s="35"/>
      <c r="AC28" s="35"/>
      <c r="AD28" s="35"/>
      <c r="AE28" s="35"/>
      <c r="AF28" s="35"/>
      <c r="AG28" s="35"/>
      <c r="AH28" s="35"/>
      <c r="AI28" s="35"/>
    </row>
    <row r="29" spans="2:35" ht="21.9" customHeight="1" thickBot="1">
      <c r="B29" s="90"/>
      <c r="C29" s="91"/>
      <c r="D29" s="92"/>
      <c r="E29" s="96"/>
      <c r="F29" s="97"/>
      <c r="G29" s="98"/>
      <c r="H29" s="209"/>
      <c r="I29" s="210"/>
      <c r="J29" s="210"/>
      <c r="K29" s="210"/>
      <c r="L29" s="210"/>
      <c r="M29" s="211"/>
      <c r="O29" s="35"/>
      <c r="P29" s="35"/>
      <c r="Q29" s="35"/>
      <c r="R29" s="35"/>
      <c r="S29" s="35"/>
      <c r="T29" s="35"/>
      <c r="U29" s="35"/>
      <c r="V29" s="35"/>
      <c r="W29" s="35"/>
      <c r="X29" s="35"/>
      <c r="Y29" s="35"/>
      <c r="Z29" s="35"/>
      <c r="AA29" s="35"/>
      <c r="AB29" s="35"/>
      <c r="AC29" s="35"/>
      <c r="AD29" s="35"/>
      <c r="AE29" s="35"/>
      <c r="AF29" s="35"/>
      <c r="AG29" s="35"/>
      <c r="AH29" s="35"/>
      <c r="AI29" s="35"/>
    </row>
    <row r="30" spans="2:35" ht="30" customHeight="1">
      <c r="B30" s="204" t="s">
        <v>109</v>
      </c>
      <c r="C30" s="205"/>
      <c r="D30" s="205"/>
      <c r="E30" s="205"/>
      <c r="F30" s="205"/>
      <c r="G30" s="205"/>
      <c r="H30" s="205"/>
      <c r="I30" s="205"/>
      <c r="J30" s="205"/>
      <c r="K30" s="205"/>
      <c r="L30" s="205"/>
      <c r="M30" s="206"/>
      <c r="O30" s="35"/>
      <c r="P30" s="35"/>
      <c r="Q30" s="35"/>
      <c r="R30" s="35"/>
      <c r="S30" s="35"/>
      <c r="T30" s="35"/>
      <c r="U30" s="35"/>
      <c r="V30" s="35"/>
      <c r="W30" s="35"/>
      <c r="X30" s="35"/>
      <c r="Y30" s="35"/>
      <c r="Z30" s="35"/>
      <c r="AA30" s="35"/>
      <c r="AB30" s="35"/>
      <c r="AC30" s="35"/>
      <c r="AD30" s="35"/>
      <c r="AE30" s="35"/>
      <c r="AF30" s="35"/>
      <c r="AG30" s="35"/>
      <c r="AH30" s="35"/>
      <c r="AI30" s="35"/>
    </row>
    <row r="31" spans="2:35" ht="42.75" customHeight="1" thickBot="1">
      <c r="B31" s="212"/>
      <c r="C31" s="213"/>
      <c r="D31" s="213"/>
      <c r="E31" s="213"/>
      <c r="F31" s="213"/>
      <c r="G31" s="213"/>
      <c r="H31" s="213"/>
      <c r="I31" s="213"/>
      <c r="J31" s="213"/>
      <c r="K31" s="213"/>
      <c r="L31" s="213"/>
      <c r="M31" s="214"/>
      <c r="O31" s="35"/>
      <c r="P31" s="35"/>
      <c r="Q31" s="35"/>
      <c r="R31" s="35"/>
      <c r="S31" s="35"/>
      <c r="T31" s="35"/>
      <c r="U31" s="35"/>
      <c r="V31" s="35"/>
      <c r="W31" s="35"/>
      <c r="X31" s="35"/>
      <c r="Y31" s="35"/>
      <c r="Z31" s="35"/>
      <c r="AA31" s="35"/>
      <c r="AB31" s="35"/>
      <c r="AC31" s="35"/>
      <c r="AD31" s="35"/>
      <c r="AE31" s="35"/>
      <c r="AF31" s="35"/>
      <c r="AG31" s="35"/>
      <c r="AH31" s="35"/>
      <c r="AI31" s="35"/>
    </row>
    <row r="32" spans="2:35" ht="29.25" customHeight="1">
      <c r="B32" s="215" t="s">
        <v>112</v>
      </c>
      <c r="C32" s="215"/>
      <c r="D32" s="215"/>
      <c r="E32" s="215"/>
      <c r="F32" s="215"/>
      <c r="G32" s="215"/>
      <c r="H32" s="215"/>
      <c r="I32" s="215"/>
      <c r="J32" s="215"/>
      <c r="K32" s="215"/>
      <c r="L32" s="215"/>
      <c r="M32" s="215"/>
      <c r="O32" s="35"/>
      <c r="P32" s="35"/>
      <c r="Q32" s="35"/>
      <c r="R32" s="35"/>
      <c r="S32" s="35"/>
      <c r="T32" s="35"/>
      <c r="U32" s="35"/>
      <c r="V32" s="35"/>
      <c r="W32" s="35"/>
      <c r="X32" s="35"/>
      <c r="Y32" s="35"/>
      <c r="Z32" s="35"/>
      <c r="AA32" s="35"/>
      <c r="AB32" s="35"/>
      <c r="AC32" s="35"/>
      <c r="AD32" s="35"/>
      <c r="AE32" s="35"/>
      <c r="AF32" s="35"/>
      <c r="AG32" s="35"/>
      <c r="AH32" s="35"/>
      <c r="AI32" s="35"/>
    </row>
    <row r="33" spans="1:35" ht="15.9" customHeight="1">
      <c r="B33" s="196" t="s">
        <v>48</v>
      </c>
      <c r="C33" s="196"/>
      <c r="D33" s="196"/>
      <c r="E33" s="196"/>
      <c r="F33" s="196"/>
      <c r="G33" s="196"/>
      <c r="H33" s="196"/>
      <c r="I33" s="196"/>
      <c r="J33" s="196"/>
      <c r="K33" s="196"/>
      <c r="L33" s="196"/>
      <c r="M33" s="196"/>
      <c r="O33" s="35"/>
      <c r="P33" s="35"/>
      <c r="Q33" s="35"/>
      <c r="R33" s="35"/>
      <c r="S33" s="35"/>
      <c r="T33" s="35"/>
      <c r="U33" s="35"/>
      <c r="V33" s="35"/>
      <c r="W33" s="35"/>
      <c r="X33" s="35"/>
      <c r="Y33" s="35"/>
      <c r="Z33" s="35"/>
      <c r="AA33" s="35"/>
      <c r="AB33" s="35"/>
      <c r="AC33" s="35"/>
      <c r="AD33" s="35"/>
      <c r="AE33" s="35"/>
      <c r="AF33" s="35"/>
      <c r="AG33" s="35"/>
      <c r="AH33" s="35"/>
      <c r="AI33" s="35"/>
    </row>
    <row r="34" spans="1:35" ht="27" customHeight="1">
      <c r="B34" s="199" t="s">
        <v>32</v>
      </c>
      <c r="C34" s="199"/>
      <c r="D34" s="199"/>
      <c r="E34" s="199"/>
      <c r="F34" s="199"/>
      <c r="G34" s="199"/>
      <c r="H34" s="199"/>
      <c r="I34" s="199"/>
      <c r="J34" s="199"/>
      <c r="K34" s="199"/>
      <c r="L34" s="199"/>
      <c r="M34" s="199"/>
      <c r="O34" s="35"/>
      <c r="P34" s="35"/>
      <c r="Q34" s="35"/>
      <c r="R34" s="35"/>
      <c r="S34" s="35"/>
      <c r="T34" s="35"/>
      <c r="U34" s="35"/>
      <c r="V34" s="35"/>
      <c r="W34" s="35"/>
      <c r="X34" s="35"/>
      <c r="Y34" s="35"/>
      <c r="Z34" s="35"/>
      <c r="AA34" s="35"/>
      <c r="AB34" s="35"/>
      <c r="AC34" s="35"/>
      <c r="AD34" s="35"/>
      <c r="AE34" s="35"/>
      <c r="AF34" s="35"/>
      <c r="AG34" s="35"/>
      <c r="AH34" s="35"/>
      <c r="AI34" s="35"/>
    </row>
    <row r="35" spans="1:35" ht="27.75" customHeight="1">
      <c r="B35" s="217" t="s">
        <v>29</v>
      </c>
      <c r="C35" s="217"/>
      <c r="D35" s="217"/>
      <c r="E35" s="217"/>
      <c r="F35" s="217"/>
      <c r="G35" s="217"/>
      <c r="H35" s="217"/>
      <c r="I35" s="217"/>
      <c r="J35" s="217"/>
      <c r="K35" s="217"/>
      <c r="L35" s="217"/>
      <c r="M35" s="217"/>
      <c r="O35" s="35"/>
      <c r="P35" s="35"/>
      <c r="Q35" s="35"/>
      <c r="R35" s="35"/>
      <c r="S35" s="35"/>
      <c r="T35" s="35"/>
      <c r="U35" s="35"/>
      <c r="V35" s="35"/>
      <c r="W35" s="35"/>
      <c r="X35" s="35"/>
      <c r="Y35" s="35"/>
      <c r="Z35" s="35"/>
      <c r="AA35" s="35"/>
      <c r="AB35" s="35"/>
      <c r="AC35" s="35"/>
      <c r="AD35" s="35"/>
      <c r="AE35" s="35"/>
      <c r="AF35" s="35"/>
      <c r="AG35" s="35"/>
      <c r="AH35" s="35"/>
      <c r="AI35" s="35"/>
    </row>
    <row r="36" spans="1:35" ht="15.9" customHeight="1">
      <c r="B36" s="196" t="s">
        <v>6</v>
      </c>
      <c r="C36" s="196"/>
      <c r="D36" s="196"/>
      <c r="E36" s="196"/>
      <c r="F36" s="196"/>
      <c r="G36" s="196"/>
      <c r="H36" s="196"/>
      <c r="I36" s="196"/>
      <c r="J36" s="196"/>
      <c r="K36" s="196"/>
      <c r="L36" s="196"/>
      <c r="M36" s="196"/>
      <c r="O36" s="35"/>
      <c r="P36" s="35"/>
      <c r="Q36" s="35"/>
      <c r="R36" s="35"/>
      <c r="S36" s="35"/>
      <c r="T36" s="35"/>
      <c r="U36" s="35"/>
      <c r="V36" s="35"/>
      <c r="W36" s="35"/>
      <c r="X36" s="35"/>
      <c r="Y36" s="35"/>
      <c r="Z36" s="35"/>
      <c r="AA36" s="35"/>
      <c r="AB36" s="35"/>
      <c r="AC36" s="35"/>
      <c r="AD36" s="35"/>
      <c r="AE36" s="35"/>
      <c r="AF36" s="35"/>
      <c r="AG36" s="35"/>
      <c r="AH36" s="35"/>
      <c r="AI36" s="35"/>
    </row>
    <row r="37" spans="1:35" ht="15.9" customHeight="1">
      <c r="B37" s="216" t="s">
        <v>66</v>
      </c>
      <c r="C37" s="216"/>
      <c r="D37" s="216"/>
      <c r="E37" s="216"/>
      <c r="F37" s="216"/>
      <c r="G37" s="216"/>
      <c r="H37" s="216"/>
      <c r="I37" s="216"/>
      <c r="J37" s="216"/>
      <c r="K37" s="216"/>
      <c r="L37" s="216"/>
      <c r="M37" s="216"/>
      <c r="O37" s="35"/>
      <c r="P37" s="35"/>
      <c r="Q37" s="35"/>
      <c r="R37" s="35"/>
      <c r="S37" s="35"/>
      <c r="T37" s="35"/>
      <c r="U37" s="35"/>
      <c r="V37" s="35"/>
      <c r="W37" s="35"/>
      <c r="X37" s="35"/>
      <c r="Y37" s="35"/>
      <c r="Z37" s="35"/>
      <c r="AA37" s="35"/>
      <c r="AB37" s="35"/>
      <c r="AC37" s="35"/>
      <c r="AD37" s="35"/>
      <c r="AE37" s="35"/>
      <c r="AF37" s="35"/>
      <c r="AG37" s="35"/>
      <c r="AH37" s="35"/>
      <c r="AI37" s="35"/>
    </row>
    <row r="38" spans="1:35" ht="15.9" customHeight="1">
      <c r="B38" s="198" t="s">
        <v>7</v>
      </c>
      <c r="C38" s="198"/>
      <c r="D38" s="198"/>
      <c r="E38" s="198"/>
      <c r="F38" s="198"/>
      <c r="G38" s="198"/>
      <c r="H38" s="198"/>
      <c r="I38" s="198"/>
      <c r="J38" s="198"/>
      <c r="K38" s="198"/>
      <c r="L38" s="198"/>
      <c r="M38" s="198"/>
      <c r="O38" s="35"/>
      <c r="P38" s="35"/>
      <c r="Q38" s="35"/>
      <c r="R38" s="35"/>
      <c r="S38" s="35"/>
      <c r="T38" s="35"/>
      <c r="U38" s="35"/>
      <c r="V38" s="35"/>
      <c r="W38" s="35"/>
      <c r="X38" s="35"/>
      <c r="Y38" s="35"/>
      <c r="Z38" s="35"/>
      <c r="AA38" s="35"/>
      <c r="AB38" s="35"/>
      <c r="AC38" s="35"/>
      <c r="AD38" s="35"/>
      <c r="AE38" s="35"/>
      <c r="AF38" s="35"/>
      <c r="AG38" s="35"/>
      <c r="AH38" s="35"/>
      <c r="AI38" s="35"/>
    </row>
    <row r="39" spans="1:35" ht="15.9" customHeight="1">
      <c r="B39" s="196" t="s">
        <v>31</v>
      </c>
      <c r="C39" s="196"/>
      <c r="D39" s="196"/>
      <c r="E39" s="196"/>
      <c r="F39" s="196"/>
      <c r="G39" s="196"/>
      <c r="H39" s="196"/>
      <c r="I39" s="196"/>
      <c r="J39" s="196"/>
      <c r="K39" s="196"/>
      <c r="L39" s="196"/>
      <c r="M39" s="196"/>
      <c r="O39" s="35"/>
      <c r="P39" s="35"/>
      <c r="Q39" s="35"/>
      <c r="R39" s="35"/>
      <c r="S39" s="35"/>
      <c r="T39" s="35"/>
      <c r="U39" s="35"/>
      <c r="V39" s="35"/>
      <c r="W39" s="35"/>
      <c r="X39" s="35"/>
      <c r="Y39" s="35"/>
      <c r="Z39" s="35"/>
      <c r="AA39" s="35"/>
      <c r="AB39" s="35"/>
      <c r="AC39" s="35"/>
      <c r="AD39" s="35"/>
      <c r="AE39" s="35"/>
      <c r="AF39" s="35"/>
      <c r="AG39" s="35"/>
      <c r="AH39" s="35"/>
      <c r="AI39" s="35"/>
    </row>
    <row r="40" spans="1:35" ht="15.9" customHeight="1">
      <c r="B40" s="131" t="s">
        <v>33</v>
      </c>
      <c r="C40" s="131"/>
      <c r="D40" s="131"/>
      <c r="E40" s="131"/>
      <c r="F40" s="131"/>
      <c r="G40" s="131"/>
      <c r="H40" s="131"/>
      <c r="I40" s="131"/>
      <c r="J40" s="131"/>
      <c r="K40" s="131"/>
      <c r="L40" s="131"/>
      <c r="M40" s="131"/>
      <c r="O40" s="35"/>
      <c r="P40" s="35"/>
      <c r="Q40" s="35"/>
      <c r="R40" s="35"/>
      <c r="S40" s="35"/>
      <c r="T40" s="35"/>
      <c r="U40" s="35"/>
      <c r="V40" s="35"/>
      <c r="W40" s="35"/>
      <c r="X40" s="35"/>
      <c r="Y40" s="35"/>
      <c r="Z40" s="35"/>
      <c r="AA40" s="35"/>
      <c r="AB40" s="35"/>
      <c r="AC40" s="35"/>
      <c r="AD40" s="35"/>
      <c r="AE40" s="35"/>
      <c r="AF40" s="35"/>
      <c r="AG40" s="35"/>
      <c r="AH40" s="35"/>
      <c r="AI40" s="35"/>
    </row>
    <row r="41" spans="1:35" ht="15.9" customHeight="1">
      <c r="B41" s="131" t="s">
        <v>34</v>
      </c>
      <c r="C41" s="131"/>
      <c r="D41" s="131"/>
      <c r="E41" s="131"/>
      <c r="F41" s="131"/>
      <c r="G41" s="131"/>
      <c r="H41" s="131"/>
      <c r="I41" s="131"/>
      <c r="J41" s="131"/>
      <c r="K41" s="131"/>
      <c r="L41" s="131"/>
      <c r="M41" s="131"/>
      <c r="O41" s="35"/>
      <c r="P41" s="35"/>
      <c r="Q41" s="35"/>
      <c r="R41" s="35"/>
      <c r="S41" s="35"/>
      <c r="T41" s="35"/>
      <c r="U41" s="35"/>
      <c r="V41" s="35"/>
      <c r="W41" s="35"/>
      <c r="X41" s="35"/>
      <c r="Y41" s="35"/>
      <c r="Z41" s="35"/>
      <c r="AA41" s="35"/>
      <c r="AB41" s="35"/>
      <c r="AC41" s="35"/>
      <c r="AD41" s="35"/>
      <c r="AE41" s="35"/>
      <c r="AF41" s="35"/>
      <c r="AG41" s="35"/>
      <c r="AH41" s="35"/>
      <c r="AI41" s="35"/>
    </row>
    <row r="42" spans="1:35" ht="15.9" customHeight="1">
      <c r="B42" s="197" t="s">
        <v>49</v>
      </c>
      <c r="C42" s="197"/>
      <c r="D42" s="197"/>
      <c r="E42" s="197"/>
      <c r="F42" s="197"/>
      <c r="G42" s="197"/>
      <c r="H42" s="197"/>
      <c r="I42" s="197"/>
      <c r="J42" s="197"/>
      <c r="K42" s="197"/>
      <c r="L42" s="197"/>
      <c r="M42" s="197"/>
      <c r="O42" s="35"/>
      <c r="P42" s="35"/>
      <c r="Q42" s="35"/>
      <c r="R42" s="35"/>
      <c r="S42" s="35"/>
      <c r="T42" s="35"/>
      <c r="U42" s="35"/>
      <c r="V42" s="35"/>
      <c r="W42" s="35"/>
      <c r="X42" s="35"/>
      <c r="Y42" s="35"/>
      <c r="Z42" s="35"/>
      <c r="AA42" s="35"/>
      <c r="AB42" s="35"/>
      <c r="AC42" s="35"/>
      <c r="AD42" s="35"/>
      <c r="AE42" s="35"/>
      <c r="AF42" s="35"/>
      <c r="AG42" s="35"/>
      <c r="AH42" s="35"/>
      <c r="AI42" s="35"/>
    </row>
    <row r="43" spans="1:35" ht="15.9" customHeight="1">
      <c r="B43" s="197" t="s">
        <v>8</v>
      </c>
      <c r="C43" s="197"/>
      <c r="D43" s="197"/>
      <c r="E43" s="197"/>
      <c r="F43" s="197"/>
      <c r="G43" s="197"/>
      <c r="H43" s="197"/>
      <c r="I43" s="197"/>
      <c r="J43" s="197"/>
      <c r="K43" s="197"/>
      <c r="L43" s="197"/>
      <c r="M43" s="197"/>
      <c r="O43" s="35"/>
      <c r="P43" s="35"/>
      <c r="Q43" s="35"/>
      <c r="R43" s="35"/>
      <c r="S43" s="35"/>
      <c r="T43" s="35"/>
      <c r="U43" s="35"/>
      <c r="V43" s="35"/>
      <c r="W43" s="35"/>
      <c r="X43" s="35"/>
      <c r="Y43" s="35"/>
      <c r="Z43" s="35"/>
      <c r="AA43" s="35"/>
      <c r="AB43" s="35"/>
      <c r="AC43" s="35"/>
      <c r="AD43" s="35"/>
      <c r="AE43" s="35"/>
      <c r="AF43" s="35"/>
      <c r="AG43" s="35"/>
      <c r="AH43" s="35"/>
      <c r="AI43" s="35"/>
    </row>
    <row r="44" spans="1:35" ht="15.9" customHeight="1">
      <c r="B44" s="196" t="s">
        <v>113</v>
      </c>
      <c r="C44" s="196"/>
      <c r="D44" s="196"/>
      <c r="E44" s="196"/>
      <c r="F44" s="196"/>
      <c r="G44" s="196"/>
      <c r="H44" s="196"/>
      <c r="I44" s="196"/>
      <c r="J44" s="196"/>
      <c r="K44" s="196"/>
      <c r="L44" s="196"/>
      <c r="M44" s="196"/>
      <c r="O44" s="35"/>
      <c r="P44" s="35"/>
      <c r="Q44" s="35"/>
      <c r="R44" s="35"/>
      <c r="S44" s="35"/>
      <c r="T44" s="35"/>
      <c r="U44" s="35"/>
      <c r="V44" s="35"/>
      <c r="W44" s="35"/>
      <c r="X44" s="35"/>
      <c r="Y44" s="35"/>
      <c r="Z44" s="35"/>
      <c r="AA44" s="35"/>
      <c r="AB44" s="35"/>
      <c r="AC44" s="35"/>
      <c r="AD44" s="35"/>
      <c r="AE44" s="35"/>
      <c r="AF44" s="35"/>
      <c r="AG44" s="35"/>
      <c r="AH44" s="35"/>
      <c r="AI44" s="35"/>
    </row>
    <row r="45" spans="1:35" ht="15.9" customHeight="1">
      <c r="B45" s="196" t="s">
        <v>52</v>
      </c>
      <c r="C45" s="196"/>
      <c r="D45" s="196"/>
      <c r="E45" s="196"/>
      <c r="F45" s="196"/>
      <c r="G45" s="196"/>
      <c r="H45" s="196"/>
      <c r="I45" s="196"/>
      <c r="J45" s="196"/>
      <c r="K45" s="196"/>
      <c r="L45" s="196"/>
      <c r="M45" s="196"/>
      <c r="O45" s="35"/>
      <c r="P45" s="35"/>
      <c r="Q45" s="35"/>
      <c r="R45" s="35"/>
      <c r="S45" s="35"/>
      <c r="T45" s="35"/>
      <c r="U45" s="35"/>
      <c r="V45" s="35"/>
      <c r="W45" s="35"/>
      <c r="X45" s="35"/>
      <c r="Y45" s="35"/>
      <c r="Z45" s="35"/>
      <c r="AA45" s="35"/>
      <c r="AB45" s="35"/>
      <c r="AC45" s="35"/>
      <c r="AD45" s="35"/>
      <c r="AE45" s="35"/>
      <c r="AF45" s="35"/>
      <c r="AG45" s="35"/>
      <c r="AH45" s="35"/>
      <c r="AI45" s="35"/>
    </row>
    <row r="46" spans="1:35" ht="15.9" customHeight="1">
      <c r="B46" s="130" t="s">
        <v>114</v>
      </c>
      <c r="C46" s="130"/>
      <c r="D46" s="130"/>
      <c r="E46" s="130"/>
      <c r="F46" s="130"/>
      <c r="G46" s="130"/>
      <c r="H46" s="130"/>
      <c r="I46" s="130"/>
      <c r="J46" s="130"/>
      <c r="K46" s="130"/>
      <c r="L46" s="130"/>
      <c r="M46" s="130"/>
      <c r="O46" s="35"/>
      <c r="P46" s="35"/>
      <c r="Q46" s="35"/>
      <c r="R46" s="35"/>
      <c r="S46" s="35"/>
      <c r="T46" s="35"/>
      <c r="U46" s="35"/>
      <c r="V46" s="35"/>
      <c r="W46" s="35"/>
      <c r="X46" s="35"/>
      <c r="Y46" s="35"/>
      <c r="Z46" s="35"/>
      <c r="AA46" s="35"/>
      <c r="AB46" s="35"/>
      <c r="AC46" s="35"/>
      <c r="AD46" s="35"/>
      <c r="AE46" s="35"/>
      <c r="AF46" s="35"/>
      <c r="AG46" s="35"/>
      <c r="AH46" s="35"/>
      <c r="AI46" s="35"/>
    </row>
    <row r="47" spans="1:35">
      <c r="O47" s="35"/>
      <c r="P47" s="35"/>
      <c r="Q47" s="35"/>
      <c r="R47" s="35"/>
      <c r="S47" s="35"/>
      <c r="T47" s="35"/>
      <c r="U47" s="35"/>
      <c r="V47" s="35"/>
      <c r="W47" s="35"/>
      <c r="X47" s="35"/>
      <c r="Y47" s="35"/>
      <c r="Z47" s="35"/>
      <c r="AA47" s="35"/>
      <c r="AB47" s="35"/>
      <c r="AC47" s="35"/>
      <c r="AD47" s="35"/>
      <c r="AE47" s="35"/>
      <c r="AF47" s="35"/>
      <c r="AG47" s="35"/>
      <c r="AH47" s="35"/>
      <c r="AI47" s="35"/>
    </row>
    <row r="48" spans="1:3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1:3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1:3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1:3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3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row>
    <row r="53" spans="1:3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spans="1:3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row>
    <row r="55" spans="1:3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row>
    <row r="56" spans="1:3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row>
    <row r="57" spans="1:3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1:3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row>
    <row r="59" spans="1:3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row>
    <row r="60" spans="1:3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row>
    <row r="61" spans="1:3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row>
    <row r="62" spans="1:3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row>
    <row r="63" spans="1:3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row>
    <row r="64" spans="1:3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row>
    <row r="65" spans="1:3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row>
    <row r="66" spans="1:35">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row>
    <row r="67" spans="1:35">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row>
    <row r="68" spans="1:35">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row>
    <row r="69" spans="1:35">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row>
    <row r="70" spans="1:35">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row>
    <row r="71" spans="1:35">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row>
    <row r="72" spans="1:35">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row>
  </sheetData>
  <mergeCells count="100">
    <mergeCell ref="J24:M24"/>
    <mergeCell ref="T23:V23"/>
    <mergeCell ref="T24:V24"/>
    <mergeCell ref="P22:S22"/>
    <mergeCell ref="P23:S23"/>
    <mergeCell ref="P24:S24"/>
    <mergeCell ref="J18:M18"/>
    <mergeCell ref="J19:M19"/>
    <mergeCell ref="J20:M20"/>
    <mergeCell ref="J21:M21"/>
    <mergeCell ref="T22:V22"/>
    <mergeCell ref="J22:M22"/>
    <mergeCell ref="E18:F18"/>
    <mergeCell ref="E19:F19"/>
    <mergeCell ref="E20:F20"/>
    <mergeCell ref="E21:F21"/>
    <mergeCell ref="G18:I18"/>
    <mergeCell ref="G19:I19"/>
    <mergeCell ref="G20:I20"/>
    <mergeCell ref="G21:I21"/>
    <mergeCell ref="P18:S18"/>
    <mergeCell ref="T18:V18"/>
    <mergeCell ref="P19:S19"/>
    <mergeCell ref="P20:S20"/>
    <mergeCell ref="P21:S21"/>
    <mergeCell ref="T20:V20"/>
    <mergeCell ref="T21:V21"/>
    <mergeCell ref="T19:V19"/>
    <mergeCell ref="H16:M16"/>
    <mergeCell ref="F8:M8"/>
    <mergeCell ref="B36:M36"/>
    <mergeCell ref="B40:M40"/>
    <mergeCell ref="B42:M42"/>
    <mergeCell ref="B38:M38"/>
    <mergeCell ref="B39:M39"/>
    <mergeCell ref="B34:M34"/>
    <mergeCell ref="E22:F22"/>
    <mergeCell ref="E23:F23"/>
    <mergeCell ref="E24:F24"/>
    <mergeCell ref="B30:M30"/>
    <mergeCell ref="H28:M28"/>
    <mergeCell ref="H29:M29"/>
    <mergeCell ref="B33:M33"/>
    <mergeCell ref="B31:M31"/>
    <mergeCell ref="F12:G12"/>
    <mergeCell ref="H12:M12"/>
    <mergeCell ref="K6:M6"/>
    <mergeCell ref="B7:M7"/>
    <mergeCell ref="F11:G11"/>
    <mergeCell ref="H11:M11"/>
    <mergeCell ref="J9:K9"/>
    <mergeCell ref="L10:M10"/>
    <mergeCell ref="L9:M9"/>
    <mergeCell ref="F9:I9"/>
    <mergeCell ref="F10:I10"/>
    <mergeCell ref="J10:K10"/>
    <mergeCell ref="C8:E8"/>
    <mergeCell ref="C9:E10"/>
    <mergeCell ref="C11:E12"/>
    <mergeCell ref="B8:B16"/>
    <mergeCell ref="K13:M13"/>
    <mergeCell ref="Y14:AB14"/>
    <mergeCell ref="C13:E13"/>
    <mergeCell ref="C14:E14"/>
    <mergeCell ref="F13:G13"/>
    <mergeCell ref="H13:I13"/>
    <mergeCell ref="H14:M14"/>
    <mergeCell ref="F14:G14"/>
    <mergeCell ref="C20:D20"/>
    <mergeCell ref="C21:D21"/>
    <mergeCell ref="C22:D22"/>
    <mergeCell ref="H25:L26"/>
    <mergeCell ref="B46:M46"/>
    <mergeCell ref="B41:M41"/>
    <mergeCell ref="B43:M43"/>
    <mergeCell ref="B44:M44"/>
    <mergeCell ref="B45:M45"/>
    <mergeCell ref="B32:M32"/>
    <mergeCell ref="B37:M37"/>
    <mergeCell ref="B35:M35"/>
    <mergeCell ref="G22:I22"/>
    <mergeCell ref="G23:I23"/>
    <mergeCell ref="G24:I24"/>
    <mergeCell ref="J23:M23"/>
    <mergeCell ref="B1:M1"/>
    <mergeCell ref="E27:M27"/>
    <mergeCell ref="B28:D29"/>
    <mergeCell ref="E28:G28"/>
    <mergeCell ref="E29:G29"/>
    <mergeCell ref="B2:M2"/>
    <mergeCell ref="B3:M3"/>
    <mergeCell ref="B4:M4"/>
    <mergeCell ref="B17:M17"/>
    <mergeCell ref="C15:E15"/>
    <mergeCell ref="C16:E16"/>
    <mergeCell ref="C23:D23"/>
    <mergeCell ref="C24:D24"/>
    <mergeCell ref="B25:D26"/>
    <mergeCell ref="B18:D18"/>
    <mergeCell ref="C19:D19"/>
  </mergeCells>
  <phoneticPr fontId="1"/>
  <dataValidations count="1">
    <dataValidation type="list" allowBlank="1" showInputMessage="1" showErrorMessage="1" sqref="H15" xr:uid="{C8A48F3F-9F92-447C-A409-E11E27ABB47C}">
      <formula1>$X$14:$X$15</formula1>
    </dataValidation>
  </dataValidations>
  <printOptions horizontalCentered="1"/>
  <pageMargins left="0.31496062992125984" right="0.31496062992125984" top="0.43307086614173229" bottom="0.35433070866141736" header="0.31496062992125984" footer="0.31496062992125984"/>
  <pageSetup paperSize="9" scale="71" orientation="portrait" horizontalDpi="2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EAD7AA71-23D6-4084-8DC6-BD1F086B1C57}">
          <x14:formula1>
            <xm:f>選択リスト!$F$3:$F$5</xm:f>
          </x14:formula1>
          <xm:sqref>Y15</xm:sqref>
        </x14:dataValidation>
        <x14:dataValidation type="list" allowBlank="1" showInputMessage="1" showErrorMessage="1" xr:uid="{1265CF3D-803A-48C0-BC8D-DE576725B8F3}">
          <x14:formula1>
            <xm:f>選択リスト!$G$3:$G$7</xm:f>
          </x14:formula1>
          <xm:sqref>Z15</xm:sqref>
        </x14:dataValidation>
        <x14:dataValidation type="list" allowBlank="1" showInputMessage="1" showErrorMessage="1" xr:uid="{7D396EC0-2B91-49D4-B8F8-23D0655E64D3}">
          <x14:formula1>
            <xm:f>選択リスト!$E$3:$E$4</xm:f>
          </x14:formula1>
          <xm:sqref>M15 I15 K15 G16 G15</xm:sqref>
        </x14:dataValidation>
        <x14:dataValidation type="list" allowBlank="1" showInputMessage="1" showErrorMessage="1" xr:uid="{54F21BD2-DBCB-4BBD-B467-75DBD1F19ACB}">
          <x14:formula1>
            <xm:f>選択リスト!$C$3:$C$4</xm:f>
          </x14:formula1>
          <xm:sqref>E29:G29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12"/>
  <sheetViews>
    <sheetView view="pageBreakPreview" zoomScaleNormal="55" zoomScaleSheetLayoutView="100" workbookViewId="0">
      <pane xSplit="3" ySplit="1" topLeftCell="D2" activePane="bottomRight" state="frozen"/>
      <selection pane="topRight" activeCell="D1" sqref="D1"/>
      <selection pane="bottomLeft" activeCell="A2" sqref="A2"/>
      <selection pane="bottomRight" activeCell="C17" sqref="C17"/>
    </sheetView>
  </sheetViews>
  <sheetFormatPr defaultColWidth="9" defaultRowHeight="18"/>
  <cols>
    <col min="1" max="1" width="12" style="17" bestFit="1" customWidth="1"/>
    <col min="2" max="2" width="16.09765625" style="17" customWidth="1"/>
    <col min="3" max="3" width="27" style="17" bestFit="1" customWidth="1"/>
    <col min="4" max="4" width="20.59765625" style="17" customWidth="1"/>
    <col min="5" max="5" width="20" style="25" bestFit="1" customWidth="1"/>
    <col min="6" max="6" width="17.5" style="25" bestFit="1" customWidth="1"/>
    <col min="7" max="7" width="12" style="17" bestFit="1" customWidth="1"/>
    <col min="8" max="8" width="26.3984375" style="23" customWidth="1"/>
    <col min="9" max="9" width="8.59765625" style="24" customWidth="1"/>
    <col min="10" max="10" width="8.69921875" style="17" customWidth="1"/>
    <col min="11" max="11" width="8.8984375" style="17" customWidth="1"/>
    <col min="12" max="12" width="23.19921875" style="26" customWidth="1"/>
    <col min="13" max="13" width="11.19921875" style="17" bestFit="1" customWidth="1"/>
    <col min="14" max="14" width="14.19921875" style="17" customWidth="1"/>
    <col min="15" max="15" width="18.3984375" style="17" customWidth="1"/>
    <col min="16" max="16" width="10" style="22" customWidth="1"/>
    <col min="17" max="17" width="17.69921875" style="17" bestFit="1" customWidth="1"/>
    <col min="18" max="18" width="16" style="25" bestFit="1" customWidth="1"/>
    <col min="19" max="19" width="6.3984375" style="25" customWidth="1"/>
    <col min="20" max="20" width="8.8984375" style="25" customWidth="1"/>
    <col min="21" max="22" width="5.8984375" style="24" customWidth="1"/>
    <col min="23" max="23" width="23.8984375" style="27" customWidth="1"/>
    <col min="24" max="24" width="10.59765625" style="28" customWidth="1"/>
    <col min="25" max="25" width="13.69921875" style="17" customWidth="1"/>
    <col min="26" max="26" width="19.09765625" style="17" customWidth="1"/>
    <col min="27" max="27" width="18.69921875" style="17" customWidth="1"/>
    <col min="28" max="28" width="6.09765625" style="17" customWidth="1"/>
    <col min="29" max="29" width="4.3984375" style="24" customWidth="1"/>
    <col min="30" max="31" width="10.3984375" style="24" customWidth="1"/>
    <col min="32" max="32" width="13.8984375" style="29" bestFit="1" customWidth="1"/>
    <col min="33" max="33" width="12" style="17" customWidth="1"/>
    <col min="34" max="34" width="9" style="17"/>
    <col min="35" max="35" width="46.3984375" style="17" customWidth="1"/>
    <col min="36" max="36" width="39.8984375" style="17" customWidth="1"/>
    <col min="37" max="37" width="9" style="16"/>
    <col min="38" max="38" width="31.5" style="17" customWidth="1"/>
    <col min="39" max="39" width="23.69921875" style="17" customWidth="1"/>
    <col min="40" max="40" width="29.59765625" style="17" customWidth="1"/>
    <col min="41" max="41" width="13.09765625" style="17" customWidth="1"/>
    <col min="42" max="42" width="20.59765625" style="17" customWidth="1"/>
    <col min="43" max="43" width="23.19921875" style="17" customWidth="1"/>
    <col min="44" max="16384" width="9" style="17"/>
  </cols>
  <sheetData>
    <row r="1" spans="1:46" s="4" customFormat="1" ht="42.75" customHeight="1">
      <c r="A1" s="54" t="s">
        <v>16</v>
      </c>
      <c r="B1" s="54" t="s">
        <v>17</v>
      </c>
      <c r="C1" s="54" t="s">
        <v>160</v>
      </c>
      <c r="D1" s="54" t="s">
        <v>161</v>
      </c>
      <c r="E1" s="54" t="s">
        <v>162</v>
      </c>
      <c r="F1" s="54" t="s">
        <v>163</v>
      </c>
      <c r="G1" s="54" t="s">
        <v>18</v>
      </c>
      <c r="H1" s="54" t="s">
        <v>164</v>
      </c>
      <c r="I1" s="54" t="s">
        <v>165</v>
      </c>
      <c r="J1" s="54" t="s">
        <v>166</v>
      </c>
      <c r="K1" s="54" t="s">
        <v>167</v>
      </c>
      <c r="L1" s="55" t="s">
        <v>168</v>
      </c>
      <c r="M1" s="54" t="s">
        <v>19</v>
      </c>
      <c r="N1" s="54" t="s">
        <v>169</v>
      </c>
      <c r="O1" s="54" t="s">
        <v>170</v>
      </c>
      <c r="P1" s="54" t="s">
        <v>171</v>
      </c>
      <c r="Q1" s="54" t="s">
        <v>172</v>
      </c>
      <c r="R1" s="54" t="s">
        <v>173</v>
      </c>
      <c r="S1" s="54" t="s">
        <v>174</v>
      </c>
      <c r="T1" s="54" t="s">
        <v>175</v>
      </c>
      <c r="U1" s="54" t="s">
        <v>20</v>
      </c>
      <c r="V1" s="54" t="s">
        <v>176</v>
      </c>
      <c r="W1" s="54" t="s">
        <v>177</v>
      </c>
      <c r="X1" s="56" t="s">
        <v>43</v>
      </c>
      <c r="Y1" s="54" t="s">
        <v>21</v>
      </c>
      <c r="Z1" s="54" t="s">
        <v>178</v>
      </c>
      <c r="AA1" s="54" t="s">
        <v>179</v>
      </c>
      <c r="AB1" s="54" t="s">
        <v>22</v>
      </c>
      <c r="AC1" s="54" t="s">
        <v>23</v>
      </c>
      <c r="AD1" s="54" t="s">
        <v>24</v>
      </c>
      <c r="AE1" s="54" t="s">
        <v>46</v>
      </c>
      <c r="AF1" s="57" t="s">
        <v>45</v>
      </c>
      <c r="AG1" s="54" t="s">
        <v>44</v>
      </c>
      <c r="AH1" s="54" t="s">
        <v>25</v>
      </c>
      <c r="AI1" s="54" t="s">
        <v>82</v>
      </c>
      <c r="AJ1" s="54" t="s">
        <v>83</v>
      </c>
      <c r="AK1" s="57" t="s">
        <v>41</v>
      </c>
      <c r="AL1" s="54" t="s">
        <v>58</v>
      </c>
      <c r="AM1" s="54" t="s">
        <v>61</v>
      </c>
      <c r="AN1" s="54" t="s">
        <v>42</v>
      </c>
      <c r="AO1" s="58" t="s">
        <v>50</v>
      </c>
      <c r="AP1" s="58" t="s">
        <v>51</v>
      </c>
      <c r="AQ1" s="54" t="s">
        <v>88</v>
      </c>
      <c r="AR1" s="66" t="s">
        <v>89</v>
      </c>
    </row>
    <row r="2" spans="1:46" ht="24" customHeight="1">
      <c r="A2" s="5">
        <v>1</v>
      </c>
      <c r="B2" s="6" t="str">
        <f>申込書!K6</f>
        <v>　　年　　月　　日</v>
      </c>
      <c r="C2" s="7">
        <f>申込書!F8</f>
        <v>0</v>
      </c>
      <c r="D2" s="7">
        <f>申込書!F$10</f>
        <v>0</v>
      </c>
      <c r="E2" s="8">
        <f>申込書!J$10</f>
        <v>0</v>
      </c>
      <c r="F2" s="8">
        <f>申込書!L$10</f>
        <v>0</v>
      </c>
      <c r="G2" s="7"/>
      <c r="H2" s="7">
        <f>H4</f>
        <v>0</v>
      </c>
      <c r="I2" s="62">
        <f>申込書!H11</f>
        <v>0</v>
      </c>
      <c r="J2" s="7">
        <f>申込書!H13</f>
        <v>0</v>
      </c>
      <c r="K2" s="7">
        <f>申込書!K13</f>
        <v>0</v>
      </c>
      <c r="L2" s="9">
        <f>申込書!H14</f>
        <v>0</v>
      </c>
      <c r="M2" s="7" t="str">
        <f>申込書!Y$15</f>
        <v/>
      </c>
      <c r="N2" s="7" t="str">
        <f>申込書!Z$15</f>
        <v/>
      </c>
      <c r="O2" s="7">
        <f>申込書!C19</f>
        <v>0</v>
      </c>
      <c r="P2" s="7">
        <f>申込書!E19</f>
        <v>0</v>
      </c>
      <c r="Q2" s="7" t="str">
        <f>申込書!G19</f>
        <v>多田</v>
      </c>
      <c r="R2" s="67">
        <f>申込書!J19</f>
        <v>0</v>
      </c>
      <c r="S2" s="61"/>
      <c r="T2" s="60" t="s">
        <v>38</v>
      </c>
      <c r="U2" s="10" t="str">
        <f>申込書!F26&amp;申込書!G26</f>
        <v/>
      </c>
      <c r="V2" s="10" t="str">
        <f>申込書!F29&amp;申込書!G29</f>
        <v/>
      </c>
      <c r="W2" s="63">
        <f>申込書!B31</f>
        <v>0</v>
      </c>
      <c r="X2" s="11"/>
      <c r="Y2" s="45" t="str">
        <f>IF(AC$2&gt;=1,IF(S2="参加",IF(M2="会員","１１，０００","２２，０００"),IF(M2="会員","１１，０００","２２，０００")),"")</f>
        <v>２２，０００</v>
      </c>
      <c r="Z2" s="7" t="str">
        <f>申込書!D27</f>
        <v>宛名：</v>
      </c>
      <c r="AA2" s="7">
        <f>申込書!H29</f>
        <v>0</v>
      </c>
      <c r="AB2" s="12" t="s">
        <v>26</v>
      </c>
      <c r="AC2" s="13">
        <f>申込書!$AB$15</f>
        <v>1</v>
      </c>
      <c r="AD2" s="46" t="str">
        <f>IF(AC$2&gt;=1,IF(S2="参加",IF(M2="会員","２２，０００","３８，５００"),IF(M2="会員","２２，０００","３８，５００")),"")</f>
        <v>３８，５００</v>
      </c>
      <c r="AE2" s="47">
        <f>IF(AC$2&gt;=1,IF(S2="参加",IF(M2="会員",22000,38500),IF(M2="会員",22000,38500)),"")</f>
        <v>38500</v>
      </c>
      <c r="AF2" s="14"/>
      <c r="AG2" s="15"/>
      <c r="AH2" s="44">
        <f>申込書!M19</f>
        <v>0</v>
      </c>
      <c r="AI2" s="20" t="str">
        <f>IF($AC2&gt;=1,IF($T2="会場",参加証会場記載!$C$1,参加証会場記載!$D$1),"")</f>
        <v>令和６年９月５日（水）10：50 ～16：50</v>
      </c>
      <c r="AJ2" s="20">
        <f>IF($AC2&gt;=1,IF($T2="会場",参加証会場記載!$C$2,参加証会場記載!$D$2),"")</f>
        <v>0</v>
      </c>
      <c r="AK2" s="32" t="str">
        <f>IF($AC$9&gt;=1,IF($T2="会場",参加証会場記載!$C$3,参加証会場記載!$D$3),"")</f>
        <v>国立オリンピック記念青少年総合センター</v>
      </c>
      <c r="AL2" s="32" t="str">
        <f>IF($AC$9&gt;=1,IF($T2="会場",参加証会場記載!$C$4,参加証会場記載!$D$4),"")</f>
        <v>センター棟３階３１０研修室</v>
      </c>
      <c r="AM2" s="32"/>
      <c r="AN2" s="32" t="str">
        <f>IF($AC$9&gt;=1,IF($T2="会場",参加証会場記載!$C$5,参加証会場記載!D$5),"")</f>
        <v>東京都渋谷区代々木神園町３－１</v>
      </c>
      <c r="AO2" s="39">
        <f>申込書!O19</f>
        <v>0</v>
      </c>
      <c r="AP2" s="65">
        <f>申込書!P19</f>
        <v>0</v>
      </c>
      <c r="AQ2" s="39">
        <f>申込書!T19</f>
        <v>0</v>
      </c>
      <c r="AR2" s="39" t="str">
        <f>申込書!W19</f>
        <v>多田</v>
      </c>
    </row>
    <row r="3" spans="1:46" ht="28.5" customHeight="1">
      <c r="A3" s="5">
        <v>2</v>
      </c>
      <c r="B3" s="6" t="str">
        <f>申込書!K6</f>
        <v>　　年　　月　　日</v>
      </c>
      <c r="C3" s="7">
        <f>申込書!F8</f>
        <v>0</v>
      </c>
      <c r="D3" s="7">
        <f>申込書!F$10</f>
        <v>0</v>
      </c>
      <c r="E3" s="8">
        <f>申込書!J$10</f>
        <v>0</v>
      </c>
      <c r="F3" s="8">
        <f>申込書!L$10</f>
        <v>0</v>
      </c>
      <c r="G3" s="7"/>
      <c r="H3" s="7">
        <f>申込書!H12</f>
        <v>0</v>
      </c>
      <c r="I3" s="62">
        <f>申込書!H11</f>
        <v>0</v>
      </c>
      <c r="J3" s="7">
        <f>申込書!H13</f>
        <v>0</v>
      </c>
      <c r="K3" s="7">
        <f>申込書!K13</f>
        <v>0</v>
      </c>
      <c r="L3" s="9">
        <f>申込書!H14</f>
        <v>0</v>
      </c>
      <c r="M3" s="7" t="str">
        <f>申込書!Y$15</f>
        <v/>
      </c>
      <c r="N3" s="7" t="str">
        <f>申込書!Z$15</f>
        <v/>
      </c>
      <c r="O3" s="7">
        <f>申込書!C20</f>
        <v>0</v>
      </c>
      <c r="P3" s="7">
        <f>申込書!E20</f>
        <v>0</v>
      </c>
      <c r="Q3" s="7">
        <f>申込書!G20</f>
        <v>0</v>
      </c>
      <c r="R3" s="8">
        <f>申込書!J20</f>
        <v>0</v>
      </c>
      <c r="S3" s="61"/>
      <c r="T3" s="60" t="s">
        <v>38</v>
      </c>
      <c r="U3" s="10" t="str">
        <f>申込書!F26&amp;申込書!G26</f>
        <v/>
      </c>
      <c r="V3" s="10" t="str">
        <f>申込書!F29&amp;申込書!G29</f>
        <v/>
      </c>
      <c r="W3" s="63">
        <f>申込書!B31</f>
        <v>0</v>
      </c>
      <c r="X3" s="11"/>
      <c r="Y3" s="45" t="str">
        <f t="shared" ref="Y3:Y7" si="0">IF(AC$2&gt;=1,IF(S3="参加",IF(M3="会員","１１，０００","２２，０００"),IF(M3="会員","１１，０００","２２，０００")),"")</f>
        <v>２２，０００</v>
      </c>
      <c r="Z3" s="7" t="str">
        <f>申込書!D27</f>
        <v>宛名：</v>
      </c>
      <c r="AA3" s="7">
        <f>申込書!H29</f>
        <v>0</v>
      </c>
      <c r="AB3" s="7" t="s">
        <v>26</v>
      </c>
      <c r="AC3" s="13">
        <f>申込書!$AB$15</f>
        <v>1</v>
      </c>
      <c r="AD3" s="46" t="str">
        <f t="shared" ref="AD3:AD7" si="1">IF(AC$2&gt;=1,IF(S3="参加",IF(M3="会員","２２，０００","３８，５００"),IF(M3="会員","２２，０００","３８，５００")),"")</f>
        <v>３８，５００</v>
      </c>
      <c r="AE3" s="47">
        <f t="shared" ref="AE3:AE7" si="2">IF(AC$2&gt;=1,IF(S3="参加",IF(M3="会員",22000,38500),IF(M3="会員",22000,38500)),"")</f>
        <v>38500</v>
      </c>
      <c r="AF3" s="14"/>
      <c r="AG3" s="15"/>
      <c r="AH3" s="43">
        <f>申込書!M20</f>
        <v>0</v>
      </c>
      <c r="AI3" s="20" t="str">
        <f>IF($AC3&gt;=1,IF($T3="会場",参加証会場記載!$C$1,参加証会場記載!$D$1),"")</f>
        <v>令和６年９月５日（水）10：50 ～16：50</v>
      </c>
      <c r="AJ3" s="20">
        <f>IF($AC3&gt;=1,IF($T3="会場",参加証会場記載!$C$2,参加証会場記載!$D$2),"")</f>
        <v>0</v>
      </c>
      <c r="AK3" s="32" t="str">
        <f>IF($AC$9&gt;=1,IF($T3="会場",参加証会場記載!$C$3,参加証会場記載!$D$3),"")</f>
        <v>国立オリンピック記念青少年総合センター</v>
      </c>
      <c r="AL3" s="32" t="str">
        <f>IF($AC$9&gt;=1,IF($T3="会場",参加証会場記載!$C$4,参加証会場記載!$D$4),"")</f>
        <v>センター棟３階３１０研修室</v>
      </c>
      <c r="AM3" s="32"/>
      <c r="AN3" s="32" t="str">
        <f>IF($AC$9&gt;=1,IF($T3="会場",参加証会場記載!$C$5,参加証会場記載!D$5),"")</f>
        <v>東京都渋谷区代々木神園町３－１</v>
      </c>
      <c r="AO3" s="39">
        <f>申込書!O20</f>
        <v>0</v>
      </c>
      <c r="AP3" s="65">
        <f>申込書!P20</f>
        <v>0</v>
      </c>
      <c r="AQ3" s="39">
        <f>申込書!T20</f>
        <v>0</v>
      </c>
      <c r="AR3" s="39">
        <f>申込書!W20</f>
        <v>0</v>
      </c>
    </row>
    <row r="4" spans="1:46" ht="24" customHeight="1">
      <c r="A4" s="5">
        <v>3</v>
      </c>
      <c r="B4" s="6" t="str">
        <f>申込書!K6</f>
        <v>　　年　　月　　日</v>
      </c>
      <c r="C4" s="7">
        <f>申込書!F8</f>
        <v>0</v>
      </c>
      <c r="D4" s="7">
        <f>申込書!F$10</f>
        <v>0</v>
      </c>
      <c r="E4" s="8">
        <f>申込書!J$10</f>
        <v>0</v>
      </c>
      <c r="F4" s="8">
        <f>申込書!L$10</f>
        <v>0</v>
      </c>
      <c r="G4" s="7"/>
      <c r="H4" s="7">
        <f>申込書!H12</f>
        <v>0</v>
      </c>
      <c r="I4" s="62">
        <f>申込書!H11</f>
        <v>0</v>
      </c>
      <c r="J4" s="7">
        <f>申込書!H13</f>
        <v>0</v>
      </c>
      <c r="K4" s="7">
        <f>申込書!K13</f>
        <v>0</v>
      </c>
      <c r="L4" s="9">
        <f>申込書!H14</f>
        <v>0</v>
      </c>
      <c r="M4" s="7" t="str">
        <f>申込書!Y$15</f>
        <v/>
      </c>
      <c r="N4" s="7" t="str">
        <f>申込書!Z$15</f>
        <v/>
      </c>
      <c r="O4" s="7">
        <f>申込書!C21</f>
        <v>0</v>
      </c>
      <c r="P4" s="7">
        <f>申込書!E21</f>
        <v>0</v>
      </c>
      <c r="Q4" s="7">
        <f>申込書!G21</f>
        <v>0</v>
      </c>
      <c r="R4" s="8">
        <f>申込書!J21</f>
        <v>0</v>
      </c>
      <c r="S4" s="61"/>
      <c r="T4" s="60" t="s">
        <v>38</v>
      </c>
      <c r="U4" s="10" t="str">
        <f>申込書!F26&amp;申込書!G26</f>
        <v/>
      </c>
      <c r="V4" s="10" t="str">
        <f>申込書!F29&amp;申込書!G29</f>
        <v/>
      </c>
      <c r="W4" s="63">
        <f>申込書!B31</f>
        <v>0</v>
      </c>
      <c r="X4" s="11"/>
      <c r="Y4" s="45" t="str">
        <f t="shared" si="0"/>
        <v>２２，０００</v>
      </c>
      <c r="Z4" s="7" t="str">
        <f>申込書!D27</f>
        <v>宛名：</v>
      </c>
      <c r="AA4" s="7">
        <f>申込書!H29</f>
        <v>0</v>
      </c>
      <c r="AB4" s="7" t="s">
        <v>26</v>
      </c>
      <c r="AC4" s="13">
        <f>申込書!$AB$15</f>
        <v>1</v>
      </c>
      <c r="AD4" s="46" t="str">
        <f t="shared" si="1"/>
        <v>３８，５００</v>
      </c>
      <c r="AE4" s="47">
        <f t="shared" si="2"/>
        <v>38500</v>
      </c>
      <c r="AF4" s="14"/>
      <c r="AG4" s="15"/>
      <c r="AH4" s="43">
        <f>申込書!M21</f>
        <v>0</v>
      </c>
      <c r="AI4" s="20" t="str">
        <f>IF($AC4&gt;=1,IF($T4="会場",参加証会場記載!$C$1,参加証会場記載!$D$1),"")</f>
        <v>令和６年９月５日（水）10：50 ～16：50</v>
      </c>
      <c r="AJ4" s="20">
        <f>IF($AC4&gt;=1,IF($T4="会場",参加証会場記載!$C$2,参加証会場記載!$D$2),"")</f>
        <v>0</v>
      </c>
      <c r="AK4" s="32" t="str">
        <f>IF($AC$9&gt;=1,IF($T4="会場",参加証会場記載!$C$3,参加証会場記載!$D$3),"")</f>
        <v>国立オリンピック記念青少年総合センター</v>
      </c>
      <c r="AL4" s="32" t="str">
        <f>IF($AC$9&gt;=1,IF($T4="会場",参加証会場記載!$C$4,参加証会場記載!$D$4),"")</f>
        <v>センター棟３階３１０研修室</v>
      </c>
      <c r="AM4" s="32"/>
      <c r="AN4" s="32" t="str">
        <f>IF($AC$9&gt;=1,IF($T4="会場",参加証会場記載!$C$5,参加証会場記載!D$5),"")</f>
        <v>東京都渋谷区代々木神園町３－１</v>
      </c>
      <c r="AO4" s="39">
        <f>申込書!O21</f>
        <v>0</v>
      </c>
      <c r="AP4" s="65">
        <f>申込書!P21</f>
        <v>0</v>
      </c>
      <c r="AQ4" s="39">
        <f>申込書!T21</f>
        <v>0</v>
      </c>
      <c r="AR4" s="39">
        <f>申込書!W21</f>
        <v>0</v>
      </c>
    </row>
    <row r="5" spans="1:46" ht="24" customHeight="1">
      <c r="A5" s="5">
        <v>4</v>
      </c>
      <c r="B5" s="6" t="str">
        <f>申込書!K6</f>
        <v>　　年　　月　　日</v>
      </c>
      <c r="C5" s="7">
        <f>申込書!F8</f>
        <v>0</v>
      </c>
      <c r="D5" s="7">
        <f>申込書!F$10</f>
        <v>0</v>
      </c>
      <c r="E5" s="8">
        <f>申込書!J$10</f>
        <v>0</v>
      </c>
      <c r="F5" s="8">
        <f>申込書!L$10</f>
        <v>0</v>
      </c>
      <c r="G5" s="7"/>
      <c r="H5" s="7">
        <f>申込書!H12</f>
        <v>0</v>
      </c>
      <c r="I5" s="62">
        <f>申込書!H11</f>
        <v>0</v>
      </c>
      <c r="J5" s="7">
        <f>申込書!H13</f>
        <v>0</v>
      </c>
      <c r="K5" s="7">
        <f>申込書!K13</f>
        <v>0</v>
      </c>
      <c r="L5" s="18">
        <f>申込書!H14</f>
        <v>0</v>
      </c>
      <c r="M5" s="7" t="str">
        <f>申込書!Y$15</f>
        <v/>
      </c>
      <c r="N5" s="7" t="str">
        <f>申込書!Z$15</f>
        <v/>
      </c>
      <c r="O5" s="7">
        <f>申込書!C22</f>
        <v>0</v>
      </c>
      <c r="P5" s="7">
        <f>申込書!E22</f>
        <v>0</v>
      </c>
      <c r="Q5" s="7">
        <f>申込書!G22</f>
        <v>0</v>
      </c>
      <c r="R5" s="8">
        <f>申込書!J22</f>
        <v>0</v>
      </c>
      <c r="S5" s="61"/>
      <c r="T5" s="60" t="s">
        <v>38</v>
      </c>
      <c r="U5" s="10" t="str">
        <f>申込書!F26&amp;申込書!G26</f>
        <v/>
      </c>
      <c r="V5" s="10" t="str">
        <f>申込書!F29&amp;申込書!G29</f>
        <v/>
      </c>
      <c r="W5" s="63">
        <f>申込書!B31</f>
        <v>0</v>
      </c>
      <c r="X5" s="11"/>
      <c r="Y5" s="45" t="str">
        <f t="shared" si="0"/>
        <v>２２，０００</v>
      </c>
      <c r="Z5" s="7" t="str">
        <f>申込書!D27</f>
        <v>宛名：</v>
      </c>
      <c r="AA5" s="7">
        <f>申込書!H29</f>
        <v>0</v>
      </c>
      <c r="AB5" s="19" t="s">
        <v>26</v>
      </c>
      <c r="AC5" s="13">
        <f>申込書!$AB$15</f>
        <v>1</v>
      </c>
      <c r="AD5" s="46" t="str">
        <f t="shared" si="1"/>
        <v>３８，５００</v>
      </c>
      <c r="AE5" s="47">
        <f t="shared" si="2"/>
        <v>38500</v>
      </c>
      <c r="AF5" s="14"/>
      <c r="AG5" s="15"/>
      <c r="AH5" s="43">
        <f>申込書!M22</f>
        <v>0</v>
      </c>
      <c r="AI5" s="20" t="str">
        <f>IF($AC5&gt;=1,IF($T5="会場",参加証会場記載!$C$1,参加証会場記載!$D$1),"")</f>
        <v>令和６年９月５日（水）10：50 ～16：50</v>
      </c>
      <c r="AJ5" s="20">
        <f>IF($AC5&gt;=1,IF($T5="会場",参加証会場記載!$C$2,参加証会場記載!$D$2),"")</f>
        <v>0</v>
      </c>
      <c r="AK5" s="32" t="str">
        <f>IF($AC$9&gt;=1,IF($T5="会場",参加証会場記載!$C$3,参加証会場記載!$D$3),"")</f>
        <v>国立オリンピック記念青少年総合センター</v>
      </c>
      <c r="AL5" s="32" t="str">
        <f>IF($AC$9&gt;=1,IF($T5="会場",参加証会場記載!$C$4,参加証会場記載!$D$4),"")</f>
        <v>センター棟３階３１０研修室</v>
      </c>
      <c r="AM5" s="32"/>
      <c r="AN5" s="32" t="str">
        <f>IF($AC$9&gt;=1,IF($T5="会場",参加証会場記載!$C$5,参加証会場記載!D$5),"")</f>
        <v>東京都渋谷区代々木神園町３－１</v>
      </c>
      <c r="AO5" s="39">
        <f>申込書!O22</f>
        <v>0</v>
      </c>
      <c r="AP5" s="65">
        <f>申込書!P22</f>
        <v>0</v>
      </c>
      <c r="AQ5" s="39">
        <f>申込書!T22</f>
        <v>0</v>
      </c>
      <c r="AR5" s="39">
        <f>申込書!W22</f>
        <v>0</v>
      </c>
    </row>
    <row r="6" spans="1:46" s="21" customFormat="1" ht="24" customHeight="1">
      <c r="A6" s="5">
        <v>5</v>
      </c>
      <c r="B6" s="6" t="str">
        <f>申込書!K6</f>
        <v>　　年　　月　　日</v>
      </c>
      <c r="C6" s="7">
        <f>申込書!F8</f>
        <v>0</v>
      </c>
      <c r="D6" s="7">
        <f>申込書!F$10</f>
        <v>0</v>
      </c>
      <c r="E6" s="8">
        <f>申込書!J$10</f>
        <v>0</v>
      </c>
      <c r="F6" s="8">
        <f>申込書!L$10</f>
        <v>0</v>
      </c>
      <c r="G6" s="7"/>
      <c r="H6" s="7">
        <f>申込書!H12</f>
        <v>0</v>
      </c>
      <c r="I6" s="62">
        <f>申込書!H11</f>
        <v>0</v>
      </c>
      <c r="J6" s="7">
        <f>申込書!H13</f>
        <v>0</v>
      </c>
      <c r="K6" s="7">
        <f>申込書!K13</f>
        <v>0</v>
      </c>
      <c r="L6" s="18">
        <f>申込書!H14</f>
        <v>0</v>
      </c>
      <c r="M6" s="7" t="str">
        <f>申込書!Y$15</f>
        <v/>
      </c>
      <c r="N6" s="7" t="str">
        <f>申込書!Z$15</f>
        <v/>
      </c>
      <c r="O6" s="7">
        <f>申込書!C23</f>
        <v>0</v>
      </c>
      <c r="P6" s="7">
        <f>申込書!E23</f>
        <v>0</v>
      </c>
      <c r="Q6" s="7">
        <f>申込書!G23</f>
        <v>0</v>
      </c>
      <c r="R6" s="8">
        <f>申込書!J23</f>
        <v>0</v>
      </c>
      <c r="S6" s="61"/>
      <c r="T6" s="60" t="s">
        <v>38</v>
      </c>
      <c r="U6" s="10" t="str">
        <f>申込書!F26&amp;申込書!G26</f>
        <v/>
      </c>
      <c r="V6" s="10" t="str">
        <f>申込書!F29&amp;申込書!G29</f>
        <v/>
      </c>
      <c r="W6" s="64">
        <f>申込書!B31</f>
        <v>0</v>
      </c>
      <c r="X6" s="11"/>
      <c r="Y6" s="45" t="str">
        <f t="shared" si="0"/>
        <v>２２，０００</v>
      </c>
      <c r="Z6" s="7" t="str">
        <f>申込書!D27</f>
        <v>宛名：</v>
      </c>
      <c r="AA6" s="7">
        <f>申込書!H29</f>
        <v>0</v>
      </c>
      <c r="AB6" s="19" t="s">
        <v>26</v>
      </c>
      <c r="AC6" s="13">
        <f>申込書!$AB$15</f>
        <v>1</v>
      </c>
      <c r="AD6" s="46" t="str">
        <f t="shared" si="1"/>
        <v>３８，５００</v>
      </c>
      <c r="AE6" s="47">
        <f t="shared" si="2"/>
        <v>38500</v>
      </c>
      <c r="AF6" s="14"/>
      <c r="AG6" s="15"/>
      <c r="AH6" s="43">
        <f>申込書!M23</f>
        <v>0</v>
      </c>
      <c r="AI6" s="20" t="str">
        <f>IF($AC6&gt;=1,IF($T6="会場",参加証会場記載!$C$1,参加証会場記載!$D$1),"")</f>
        <v>令和６年９月５日（水）10：50 ～16：50</v>
      </c>
      <c r="AJ6" s="20">
        <f>IF($AC6&gt;=1,IF($T6="会場",参加証会場記載!$C$2,参加証会場記載!$D$2),"")</f>
        <v>0</v>
      </c>
      <c r="AK6" s="32" t="str">
        <f>IF($AC$9&gt;=1,IF($T6="会場",参加証会場記載!$C$3,参加証会場記載!$D$3),"")</f>
        <v>国立オリンピック記念青少年総合センター</v>
      </c>
      <c r="AL6" s="32" t="str">
        <f>IF($AC$9&gt;=1,IF($T6="会場",参加証会場記載!$C$4,参加証会場記載!$D$4),"")</f>
        <v>センター棟３階３１０研修室</v>
      </c>
      <c r="AM6" s="32"/>
      <c r="AN6" s="32" t="str">
        <f>IF($AC$9&gt;=1,IF($T6="会場",参加証会場記載!$C$5,参加証会場記載!D$5),"")</f>
        <v>東京都渋谷区代々木神園町３－１</v>
      </c>
      <c r="AO6" s="39">
        <f>申込書!O23</f>
        <v>0</v>
      </c>
      <c r="AP6" s="65">
        <f>申込書!P23</f>
        <v>0</v>
      </c>
      <c r="AQ6" s="39">
        <f>申込書!T23</f>
        <v>0</v>
      </c>
      <c r="AR6" s="39">
        <f>申込書!W23</f>
        <v>0</v>
      </c>
    </row>
    <row r="7" spans="1:46" s="21" customFormat="1" ht="24" customHeight="1">
      <c r="A7" s="5">
        <v>6</v>
      </c>
      <c r="B7" s="6" t="str">
        <f>申込書!K6</f>
        <v>　　年　　月　　日</v>
      </c>
      <c r="C7" s="7">
        <f>申込書!F8</f>
        <v>0</v>
      </c>
      <c r="D7" s="7">
        <f>申込書!F$10</f>
        <v>0</v>
      </c>
      <c r="E7" s="8">
        <f>申込書!J$10</f>
        <v>0</v>
      </c>
      <c r="F7" s="8">
        <f>申込書!L$10</f>
        <v>0</v>
      </c>
      <c r="G7" s="7"/>
      <c r="H7" s="7">
        <f>申込書!H12</f>
        <v>0</v>
      </c>
      <c r="I7" s="62">
        <f>申込書!H11</f>
        <v>0</v>
      </c>
      <c r="J7" s="7">
        <f>申込書!H13</f>
        <v>0</v>
      </c>
      <c r="K7" s="7">
        <f>申込書!K13</f>
        <v>0</v>
      </c>
      <c r="L7" s="18">
        <f>申込書!H14</f>
        <v>0</v>
      </c>
      <c r="M7" s="7" t="str">
        <f>申込書!Y$15</f>
        <v/>
      </c>
      <c r="N7" s="7" t="str">
        <f>申込書!Z$15</f>
        <v/>
      </c>
      <c r="O7" s="7">
        <f>申込書!C24</f>
        <v>0</v>
      </c>
      <c r="P7" s="7">
        <f>申込書!E24</f>
        <v>0</v>
      </c>
      <c r="Q7" s="7">
        <f>申込書!G24</f>
        <v>0</v>
      </c>
      <c r="R7" s="8">
        <f>申込書!J24</f>
        <v>0</v>
      </c>
      <c r="S7" s="61"/>
      <c r="T7" s="60" t="s">
        <v>38</v>
      </c>
      <c r="U7" s="10" t="str">
        <f>申込書!F26&amp;申込書!G26</f>
        <v/>
      </c>
      <c r="V7" s="10" t="str">
        <f>申込書!F29&amp;申込書!G29</f>
        <v/>
      </c>
      <c r="W7" s="64">
        <f>申込書!B31</f>
        <v>0</v>
      </c>
      <c r="X7" s="11"/>
      <c r="Y7" s="45" t="str">
        <f t="shared" si="0"/>
        <v>２２，０００</v>
      </c>
      <c r="Z7" s="7" t="str">
        <f>申込書!D27</f>
        <v>宛名：</v>
      </c>
      <c r="AA7" s="7">
        <f>申込書!H29</f>
        <v>0</v>
      </c>
      <c r="AB7" s="19" t="s">
        <v>26</v>
      </c>
      <c r="AC7" s="13">
        <f>申込書!$AB$15</f>
        <v>1</v>
      </c>
      <c r="AD7" s="46" t="str">
        <f t="shared" si="1"/>
        <v>３８，５００</v>
      </c>
      <c r="AE7" s="47">
        <f t="shared" si="2"/>
        <v>38500</v>
      </c>
      <c r="AF7" s="14"/>
      <c r="AG7" s="15"/>
      <c r="AH7" s="43">
        <f>申込書!M24</f>
        <v>0</v>
      </c>
      <c r="AI7" s="20" t="str">
        <f>IF($AC7&gt;=1,IF($T7="会場",参加証会場記載!$C$1,参加証会場記載!$D$1),"")</f>
        <v>令和６年９月５日（水）10：50 ～16：50</v>
      </c>
      <c r="AJ7" s="20">
        <f>IF($AC7&gt;=1,IF($T7="会場",参加証会場記載!$C$2,参加証会場記載!$D$2),"")</f>
        <v>0</v>
      </c>
      <c r="AK7" s="32" t="str">
        <f>IF($AC$9&gt;=1,IF($T7="会場",参加証会場記載!$C$3,参加証会場記載!$D$3),"")</f>
        <v>国立オリンピック記念青少年総合センター</v>
      </c>
      <c r="AL7" s="32" t="str">
        <f>IF($AC$9&gt;=1,IF($T7="会場",参加証会場記載!$C$4,参加証会場記載!$D$4),"")</f>
        <v>センター棟３階３１０研修室</v>
      </c>
      <c r="AM7" s="32"/>
      <c r="AN7" s="32" t="str">
        <f>IF($AC$9&gt;=1,IF($T7="会場",参加証会場記載!$C$5,参加証会場記載!D$5),"")</f>
        <v>東京都渋谷区代々木神園町３－１</v>
      </c>
      <c r="AO7" s="39">
        <f>申込書!O24</f>
        <v>0</v>
      </c>
      <c r="AP7" s="65">
        <f>申込書!P24</f>
        <v>0</v>
      </c>
      <c r="AQ7" s="39">
        <f>申込書!T24</f>
        <v>0</v>
      </c>
      <c r="AR7" s="39">
        <f>申込書!W24</f>
        <v>0</v>
      </c>
    </row>
    <row r="8" spans="1:46">
      <c r="AC8" s="24" t="s">
        <v>27</v>
      </c>
    </row>
    <row r="9" spans="1:46">
      <c r="B9" s="17" t="s">
        <v>116</v>
      </c>
      <c r="C9" s="17" t="s">
        <v>117</v>
      </c>
      <c r="D9" s="17" t="s">
        <v>118</v>
      </c>
      <c r="E9" s="25" t="s">
        <v>120</v>
      </c>
      <c r="F9" s="25" t="s">
        <v>119</v>
      </c>
      <c r="G9" s="17" t="s">
        <v>121</v>
      </c>
      <c r="H9" s="23" t="s">
        <v>122</v>
      </c>
      <c r="I9" s="24" t="s">
        <v>123</v>
      </c>
      <c r="J9" s="17" t="s">
        <v>124</v>
      </c>
      <c r="K9" s="17" t="s">
        <v>125</v>
      </c>
      <c r="L9" s="26" t="s">
        <v>126</v>
      </c>
      <c r="M9" s="17" t="s">
        <v>127</v>
      </c>
      <c r="N9" s="17" t="s">
        <v>128</v>
      </c>
      <c r="O9" s="17" t="s">
        <v>129</v>
      </c>
      <c r="P9" s="22" t="s">
        <v>130</v>
      </c>
      <c r="Q9" s="17" t="s">
        <v>131</v>
      </c>
      <c r="R9" s="25" t="s">
        <v>106</v>
      </c>
      <c r="S9" s="25" t="s">
        <v>132</v>
      </c>
      <c r="T9" s="25" t="s">
        <v>133</v>
      </c>
      <c r="U9" s="24" t="s">
        <v>134</v>
      </c>
      <c r="V9" s="24" t="s">
        <v>135</v>
      </c>
      <c r="W9" s="27" t="s">
        <v>136</v>
      </c>
      <c r="X9" s="28" t="s">
        <v>137</v>
      </c>
      <c r="Y9" s="17" t="s">
        <v>138</v>
      </c>
      <c r="Z9" s="17" t="s">
        <v>139</v>
      </c>
      <c r="AA9" s="17" t="s">
        <v>140</v>
      </c>
      <c r="AB9" s="17" t="s">
        <v>141</v>
      </c>
      <c r="AC9" s="24" t="s">
        <v>142</v>
      </c>
      <c r="AD9" s="24" t="s">
        <v>143</v>
      </c>
      <c r="AE9" s="24" t="s">
        <v>144</v>
      </c>
      <c r="AF9" s="29" t="s">
        <v>145</v>
      </c>
      <c r="AG9" s="17" t="s">
        <v>146</v>
      </c>
      <c r="AH9" s="17" t="s">
        <v>147</v>
      </c>
      <c r="AI9" s="17" t="s">
        <v>148</v>
      </c>
      <c r="AJ9" s="17" t="s">
        <v>149</v>
      </c>
      <c r="AK9" s="16" t="s">
        <v>150</v>
      </c>
      <c r="AL9" s="17" t="s">
        <v>151</v>
      </c>
      <c r="AM9" s="17" t="s">
        <v>152</v>
      </c>
      <c r="AN9" s="17" t="s">
        <v>153</v>
      </c>
      <c r="AO9" s="17" t="s">
        <v>154</v>
      </c>
      <c r="AP9" s="17" t="s">
        <v>155</v>
      </c>
      <c r="AQ9" s="17" t="s">
        <v>156</v>
      </c>
      <c r="AR9" s="17" t="s">
        <v>157</v>
      </c>
      <c r="AS9" s="17" t="s">
        <v>158</v>
      </c>
      <c r="AT9" s="17" t="s">
        <v>159</v>
      </c>
    </row>
    <row r="12" spans="1:46">
      <c r="B12" s="17">
        <v>7</v>
      </c>
      <c r="C12" s="17">
        <v>8</v>
      </c>
      <c r="D12" s="17">
        <v>9</v>
      </c>
      <c r="E12" s="25">
        <v>10</v>
      </c>
      <c r="F12" s="25">
        <v>11</v>
      </c>
      <c r="G12" s="17">
        <v>12</v>
      </c>
      <c r="H12" s="23">
        <v>13</v>
      </c>
      <c r="I12" s="24">
        <v>14</v>
      </c>
      <c r="J12" s="17">
        <v>15</v>
      </c>
      <c r="K12" s="17">
        <v>16</v>
      </c>
      <c r="L12" s="26">
        <v>17</v>
      </c>
      <c r="M12" s="17">
        <v>18</v>
      </c>
      <c r="N12" s="17">
        <v>19</v>
      </c>
      <c r="O12" s="17">
        <v>20</v>
      </c>
      <c r="P12" s="22">
        <v>21</v>
      </c>
      <c r="Q12" s="17">
        <v>22</v>
      </c>
      <c r="R12" s="25">
        <v>23</v>
      </c>
      <c r="S12" s="25">
        <v>24</v>
      </c>
      <c r="T12" s="25">
        <v>25</v>
      </c>
      <c r="U12" s="24">
        <v>26</v>
      </c>
      <c r="V12" s="24">
        <v>27</v>
      </c>
      <c r="W12" s="27">
        <v>28</v>
      </c>
      <c r="X12" s="28">
        <v>29</v>
      </c>
      <c r="Y12" s="17">
        <v>30</v>
      </c>
      <c r="Z12" s="17">
        <v>31</v>
      </c>
      <c r="AA12" s="17">
        <v>32</v>
      </c>
      <c r="AB12" s="17">
        <v>33</v>
      </c>
      <c r="AC12" s="24">
        <v>34</v>
      </c>
      <c r="AD12" s="24">
        <v>35</v>
      </c>
      <c r="AE12" s="24">
        <v>36</v>
      </c>
      <c r="AF12" s="29">
        <v>37</v>
      </c>
      <c r="AG12" s="17">
        <v>38</v>
      </c>
      <c r="AH12" s="17">
        <v>39</v>
      </c>
      <c r="AI12" s="17">
        <v>40</v>
      </c>
      <c r="AJ12" s="17">
        <v>41</v>
      </c>
      <c r="AK12" s="16">
        <v>42</v>
      </c>
      <c r="AL12" s="17">
        <v>43</v>
      </c>
      <c r="AM12" s="17">
        <v>44</v>
      </c>
      <c r="AN12" s="17">
        <v>45</v>
      </c>
      <c r="AO12" s="17">
        <v>46</v>
      </c>
      <c r="AP12" s="17">
        <v>47</v>
      </c>
      <c r="AQ12" s="17">
        <v>48</v>
      </c>
      <c r="AR12" s="17">
        <v>49</v>
      </c>
    </row>
  </sheetData>
  <autoFilter ref="A1:AL6" xr:uid="{00000000-0009-0000-0000-000001000000}">
    <sortState xmlns:xlrd2="http://schemas.microsoft.com/office/spreadsheetml/2017/richdata2" ref="A2:AL6">
      <sortCondition ref="A1"/>
    </sortState>
  </autoFilter>
  <phoneticPr fontId="1"/>
  <conditionalFormatting sqref="B3:B7">
    <cfRule type="cellIs" dxfId="0" priority="1" operator="between">
      <formula>43586</formula>
      <formula>43676</formula>
    </cfRule>
  </conditionalFormatting>
  <dataValidations count="1">
    <dataValidation type="list" allowBlank="1" showInputMessage="1" showErrorMessage="1" sqref="AB2:AB7" xr:uid="{00000000-0002-0000-0100-000000000000}">
      <formula1>#REF!</formula1>
    </dataValidation>
  </dataValidations>
  <pageMargins left="0.59055118110236227" right="0.39370078740157483" top="0.31496062992125984" bottom="0.31496062992125984" header="0.31496062992125984" footer="0.31496062992125984"/>
  <pageSetup paperSize="9" scale="17"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5"/>
  <sheetViews>
    <sheetView workbookViewId="0">
      <selection activeCell="C4" sqref="C4"/>
    </sheetView>
  </sheetViews>
  <sheetFormatPr defaultRowHeight="18"/>
  <cols>
    <col min="3" max="3" width="68" customWidth="1"/>
    <col min="4" max="4" width="80.19921875" customWidth="1"/>
  </cols>
  <sheetData>
    <row r="1" spans="2:7" ht="39.75" customHeight="1">
      <c r="B1" t="s">
        <v>84</v>
      </c>
      <c r="C1" s="53" t="s">
        <v>180</v>
      </c>
      <c r="D1" s="53" t="s">
        <v>180</v>
      </c>
      <c r="G1" s="41" t="s">
        <v>57</v>
      </c>
    </row>
    <row r="2" spans="2:7" ht="39.75" customHeight="1">
      <c r="B2" t="s">
        <v>85</v>
      </c>
      <c r="C2" s="53"/>
      <c r="D2" s="53" t="s">
        <v>93</v>
      </c>
      <c r="G2" s="41" t="s">
        <v>57</v>
      </c>
    </row>
    <row r="3" spans="2:7" ht="41.25" customHeight="1">
      <c r="B3" s="42" t="s">
        <v>41</v>
      </c>
      <c r="C3" t="s">
        <v>183</v>
      </c>
      <c r="D3" t="s">
        <v>40</v>
      </c>
    </row>
    <row r="4" spans="2:7">
      <c r="B4" t="s">
        <v>59</v>
      </c>
      <c r="C4" t="s">
        <v>182</v>
      </c>
      <c r="D4" t="s">
        <v>92</v>
      </c>
    </row>
    <row r="5" spans="2:7">
      <c r="B5" t="s">
        <v>60</v>
      </c>
      <c r="C5" t="s">
        <v>181</v>
      </c>
      <c r="D5" t="s">
        <v>91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54F37-073F-4C2E-90BD-04668791EE52}">
  <dimension ref="B1:H7"/>
  <sheetViews>
    <sheetView workbookViewId="0">
      <selection activeCell="H5" sqref="H5"/>
    </sheetView>
  </sheetViews>
  <sheetFormatPr defaultRowHeight="18"/>
  <sheetData>
    <row r="1" spans="2:8">
      <c r="B1" s="245" t="s">
        <v>53</v>
      </c>
      <c r="C1" s="246"/>
      <c r="D1" s="246"/>
      <c r="E1" s="246"/>
      <c r="F1" s="246"/>
      <c r="G1" s="246"/>
    </row>
    <row r="2" spans="2:8">
      <c r="B2" s="40" t="s">
        <v>78</v>
      </c>
      <c r="C2" s="40" t="s">
        <v>75</v>
      </c>
      <c r="D2" s="40" t="s">
        <v>74</v>
      </c>
      <c r="E2" s="40" t="s">
        <v>73</v>
      </c>
      <c r="F2" s="40" t="s">
        <v>76</v>
      </c>
      <c r="G2" s="40" t="s">
        <v>77</v>
      </c>
      <c r="H2" s="32" t="s">
        <v>80</v>
      </c>
    </row>
    <row r="3" spans="2:8">
      <c r="B3" s="37" t="s">
        <v>38</v>
      </c>
      <c r="C3" s="37" t="s">
        <v>54</v>
      </c>
      <c r="D3" s="37" t="s">
        <v>11</v>
      </c>
      <c r="E3" s="37" t="s">
        <v>68</v>
      </c>
      <c r="F3" s="37" t="s">
        <v>28</v>
      </c>
      <c r="G3" s="37" t="s">
        <v>72</v>
      </c>
      <c r="H3" s="32" t="s">
        <v>81</v>
      </c>
    </row>
    <row r="4" spans="2:8">
      <c r="B4" s="37" t="s">
        <v>71</v>
      </c>
      <c r="C4" s="37" t="s">
        <v>55</v>
      </c>
      <c r="D4" s="37" t="s">
        <v>12</v>
      </c>
      <c r="E4" s="37"/>
      <c r="F4" s="37" t="s">
        <v>65</v>
      </c>
      <c r="G4" s="37" t="s">
        <v>62</v>
      </c>
      <c r="H4" s="32"/>
    </row>
    <row r="5" spans="2:8">
      <c r="G5" s="37" t="s">
        <v>63</v>
      </c>
    </row>
    <row r="6" spans="2:8">
      <c r="G6" s="37" t="s">
        <v>64</v>
      </c>
    </row>
    <row r="7" spans="2:8">
      <c r="G7" t="s">
        <v>79</v>
      </c>
    </row>
  </sheetData>
  <mergeCells count="1">
    <mergeCell ref="B1:G1"/>
  </mergeCells>
  <phoneticPr fontId="3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申込書</vt:lpstr>
      <vt:lpstr>受付総合（リンク元）</vt:lpstr>
      <vt:lpstr>参加証会場記載</vt:lpstr>
      <vt:lpstr>選択リスト</vt:lpstr>
      <vt:lpstr>'受付総合（リンク元）'!Print_Area</vt:lpstr>
      <vt:lpstr>申込書!Print_Area</vt:lpstr>
      <vt:lpstr>'受付総合（リンク元）'!Print_Titles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posapc14</dc:creator>
  <cp:lastModifiedBy>多田 啓哉</cp:lastModifiedBy>
  <cp:lastPrinted>2024-07-12T09:18:45Z</cp:lastPrinted>
  <dcterms:created xsi:type="dcterms:W3CDTF">2020-10-21T07:11:40Z</dcterms:created>
  <dcterms:modified xsi:type="dcterms:W3CDTF">2024-07-15T11:22:57Z</dcterms:modified>
</cp:coreProperties>
</file>