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OSA01\company_new\令和7年度\04事業\06_Park-PFI実務を学ぶ講習会\01_企画書・実施要領・申込書\03_申込書\"/>
    </mc:Choice>
  </mc:AlternateContent>
  <xr:revisionPtr revIDLastSave="0" documentId="8_{234B156D-4DCF-43FF-8BAF-13B5031489D7}" xr6:coauthVersionLast="47" xr6:coauthVersionMax="47" xr10:uidLastSave="{00000000-0000-0000-0000-000000000000}"/>
  <bookViews>
    <workbookView xWindow="345" yWindow="30" windowWidth="12885" windowHeight="15450" xr2:uid="{00000000-000D-0000-FFFF-FFFF00000000}"/>
  </bookViews>
  <sheets>
    <sheet name="申込書" sheetId="1" r:id="rId1"/>
    <sheet name="受付総合（リンク元）" sheetId="2" state="hidden" r:id="rId2"/>
  </sheets>
  <definedNames>
    <definedName name="_xlnm._FilterDatabase" localSheetId="1" hidden="1">'受付総合（リンク元）'!$A$1:$AH$6</definedName>
    <definedName name="_xlnm.Print_Area" localSheetId="1">'受付総合（リンク元）'!$A$1:$AF$6</definedName>
    <definedName name="_xlnm.Print_Area" localSheetId="0">申込書!$B$1:$M$43</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6" i="2" l="1"/>
  <c r="AB5" i="2"/>
  <c r="AB4" i="2"/>
  <c r="AB2" i="2"/>
  <c r="AC2" i="2" s="1"/>
  <c r="AB3" i="2"/>
  <c r="K2" i="2"/>
  <c r="J6" i="2"/>
  <c r="J5" i="2"/>
  <c r="J4" i="2"/>
  <c r="J3" i="2"/>
  <c r="J2" i="2"/>
  <c r="S4" i="2"/>
  <c r="S3" i="2"/>
  <c r="R4" i="2"/>
  <c r="Q4" i="2"/>
  <c r="P4" i="2"/>
  <c r="R3" i="2"/>
  <c r="Q3" i="2"/>
  <c r="P3" i="2"/>
  <c r="Q2" i="2"/>
  <c r="P2" i="2"/>
  <c r="S2" i="2"/>
  <c r="R2" i="2"/>
  <c r="Z6" i="2"/>
  <c r="Z5" i="2"/>
  <c r="Z4" i="2"/>
  <c r="Z3" i="2"/>
  <c r="Z2" i="2"/>
  <c r="Y6" i="2"/>
  <c r="Y5" i="2"/>
  <c r="Y4" i="2"/>
  <c r="Y3" i="2"/>
  <c r="Y2" i="2"/>
  <c r="O4" i="2"/>
  <c r="O3" i="2"/>
  <c r="K6" i="2"/>
  <c r="K5" i="2"/>
  <c r="K4" i="2"/>
  <c r="K3" i="2"/>
  <c r="B6" i="2"/>
  <c r="B5" i="2"/>
  <c r="B4" i="2"/>
  <c r="B3" i="2"/>
  <c r="B2" i="2"/>
  <c r="C6" i="2"/>
  <c r="C5" i="2"/>
  <c r="C4" i="2"/>
  <c r="C3" i="2"/>
  <c r="C2" i="2"/>
  <c r="E6" i="2"/>
  <c r="E5" i="2"/>
  <c r="E4" i="2"/>
  <c r="E2" i="2" s="1"/>
  <c r="E3" i="2"/>
  <c r="F6" i="2"/>
  <c r="F5" i="2"/>
  <c r="F4" i="2"/>
  <c r="F3" i="2"/>
  <c r="F2" i="2"/>
  <c r="G6" i="2"/>
  <c r="G5" i="2"/>
  <c r="G4" i="2"/>
  <c r="G3" i="2"/>
  <c r="G2" i="2"/>
  <c r="H6" i="2"/>
  <c r="H5" i="2"/>
  <c r="H4" i="2"/>
  <c r="H3" i="2"/>
  <c r="H2" i="2"/>
  <c r="I6" i="2"/>
  <c r="I5" i="2"/>
  <c r="I4" i="2"/>
  <c r="I3" i="2"/>
  <c r="I2" i="2"/>
  <c r="L6" i="2"/>
  <c r="L5" i="2"/>
  <c r="L4" i="2"/>
  <c r="L3" i="2"/>
  <c r="M6" i="2"/>
  <c r="M5" i="2"/>
  <c r="M4" i="2"/>
  <c r="M3" i="2"/>
  <c r="M2" i="2"/>
  <c r="L2" i="2"/>
  <c r="N6" i="2"/>
  <c r="N5" i="2"/>
  <c r="N4" i="2"/>
  <c r="N3" i="2"/>
  <c r="N2" i="2"/>
  <c r="AF6" i="2"/>
  <c r="AF5" i="2"/>
  <c r="AF4" i="2"/>
  <c r="AF3" i="2"/>
  <c r="AF2" i="2"/>
  <c r="V6" i="2"/>
  <c r="V5" i="2"/>
  <c r="V4" i="2"/>
  <c r="V3" i="2"/>
  <c r="V2" i="2"/>
  <c r="U6" i="2"/>
  <c r="U5" i="2"/>
  <c r="U4" i="2"/>
  <c r="U3" i="2"/>
  <c r="U2" i="2"/>
  <c r="T6" i="2"/>
  <c r="T5" i="2"/>
  <c r="T4" i="2"/>
  <c r="T3" i="2"/>
  <c r="T2" i="2"/>
  <c r="O2" i="2"/>
  <c r="X5" i="2" l="1"/>
  <c r="AG2" i="2"/>
  <c r="AC5" i="2"/>
  <c r="AC6" i="2"/>
  <c r="X3" i="2"/>
  <c r="AH6" i="2"/>
  <c r="X4" i="2"/>
  <c r="AG6" i="2"/>
  <c r="AH3" i="2"/>
  <c r="X2" i="2"/>
  <c r="AG4" i="2"/>
  <c r="AC3" i="2"/>
  <c r="AH2" i="2"/>
  <c r="AG5" i="2"/>
  <c r="AH5" i="2"/>
  <c r="AH4" i="2"/>
  <c r="AC4" i="2"/>
  <c r="X6" i="2"/>
  <c r="AG3" i="2"/>
</calcChain>
</file>

<file path=xl/sharedStrings.xml><?xml version="1.0" encoding="utf-8"?>
<sst xmlns="http://schemas.openxmlformats.org/spreadsheetml/2006/main" count="97" uniqueCount="88">
  <si>
    <t>勤　　務　　先</t>
  </si>
  <si>
    <t>住　　所</t>
  </si>
  <si>
    <t>郵便番号</t>
  </si>
  <si>
    <t>氏名</t>
    <rPh sb="0" eb="2">
      <t>フリガナ</t>
    </rPh>
    <phoneticPr fontId="2" alignment="distributed"/>
  </si>
  <si>
    <t>tel／fax</t>
  </si>
  <si>
    <t>／e-mail</t>
  </si>
  <si>
    <t>tel</t>
  </si>
  <si>
    <t>fax</t>
  </si>
  <si>
    <t>必要</t>
    <phoneticPr fontId="1"/>
  </si>
  <si>
    <t>不要</t>
    <phoneticPr fontId="1"/>
  </si>
  <si>
    <t>会員種別
(※対象種別に丸をつけてください)</t>
    <rPh sb="7" eb="9">
      <t>タイショウ</t>
    </rPh>
    <rPh sb="9" eb="11">
      <t>シュベツ</t>
    </rPh>
    <phoneticPr fontId="1"/>
  </si>
  <si>
    <t>必要な場合の領収書宛名</t>
    <rPh sb="0" eb="2">
      <t>ヒツヨウ</t>
    </rPh>
    <rPh sb="3" eb="5">
      <t>バアイ</t>
    </rPh>
    <phoneticPr fontId="1"/>
  </si>
  <si>
    <t>●領収書</t>
    <phoneticPr fontId="1"/>
  </si>
  <si>
    <t>申し込み日：</t>
    <phoneticPr fontId="1"/>
  </si>
  <si>
    <t>■申込者</t>
    <phoneticPr fontId="1"/>
  </si>
  <si>
    <t>所属
部課</t>
    <phoneticPr fontId="1"/>
  </si>
  <si>
    <t>番号</t>
    <rPh sb="0" eb="2">
      <t>バンゴウ</t>
    </rPh>
    <phoneticPr fontId="7"/>
  </si>
  <si>
    <t>受付日</t>
    <rPh sb="0" eb="3">
      <t>ウケツケビ</t>
    </rPh>
    <phoneticPr fontId="7"/>
  </si>
  <si>
    <t>団体名</t>
    <phoneticPr fontId="7"/>
  </si>
  <si>
    <t>都道府県</t>
    <rPh sb="0" eb="4">
      <t>トドウフケン</t>
    </rPh>
    <phoneticPr fontId="7"/>
  </si>
  <si>
    <t>住所</t>
    <rPh sb="0" eb="2">
      <t>ジュウショ</t>
    </rPh>
    <phoneticPr fontId="7"/>
  </si>
  <si>
    <t>郵便番号</t>
    <rPh sb="0" eb="4">
      <t>ユウビンバンゴウ</t>
    </rPh>
    <phoneticPr fontId="7"/>
  </si>
  <si>
    <t>申込担当所属部課</t>
    <rPh sb="0" eb="1">
      <t>モウ</t>
    </rPh>
    <rPh sb="1" eb="2">
      <t>コ</t>
    </rPh>
    <phoneticPr fontId="7"/>
  </si>
  <si>
    <t>申込担当氏名</t>
    <rPh sb="0" eb="1">
      <t>モウ</t>
    </rPh>
    <rPh sb="1" eb="2">
      <t>コ</t>
    </rPh>
    <rPh sb="2" eb="4">
      <t>タントウ</t>
    </rPh>
    <rPh sb="4" eb="6">
      <t>シメイ</t>
    </rPh>
    <phoneticPr fontId="7"/>
  </si>
  <si>
    <t>ふりがな</t>
    <phoneticPr fontId="7"/>
  </si>
  <si>
    <t>会員・
非会員</t>
    <rPh sb="0" eb="2">
      <t>カイイン</t>
    </rPh>
    <rPh sb="4" eb="7">
      <t>ヒカイイン</t>
    </rPh>
    <phoneticPr fontId="7"/>
  </si>
  <si>
    <t>種別</t>
    <rPh sb="0" eb="2">
      <t>シュベツ</t>
    </rPh>
    <phoneticPr fontId="7"/>
  </si>
  <si>
    <t>電話番号</t>
    <rPh sb="0" eb="2">
      <t>デンワ</t>
    </rPh>
    <rPh sb="2" eb="4">
      <t>バンゴウ</t>
    </rPh>
    <phoneticPr fontId="7"/>
  </si>
  <si>
    <t>ＦＡＸ番号</t>
    <rPh sb="3" eb="5">
      <t>バンゴウ</t>
    </rPh>
    <phoneticPr fontId="7"/>
  </si>
  <si>
    <t>メール</t>
    <phoneticPr fontId="7"/>
  </si>
  <si>
    <t>参加者所属</t>
    <rPh sb="0" eb="3">
      <t>サンカシャ</t>
    </rPh>
    <rPh sb="3" eb="5">
      <t>ショゾク</t>
    </rPh>
    <phoneticPr fontId="7"/>
  </si>
  <si>
    <t>参加者役職</t>
    <rPh sb="0" eb="3">
      <t>サンカシャ</t>
    </rPh>
    <rPh sb="3" eb="5">
      <t>ヤクショク</t>
    </rPh>
    <phoneticPr fontId="7"/>
  </si>
  <si>
    <t>参加者氏名</t>
    <rPh sb="0" eb="3">
      <t>サンカシャ</t>
    </rPh>
    <rPh sb="3" eb="5">
      <t>シメイ</t>
    </rPh>
    <phoneticPr fontId="7"/>
  </si>
  <si>
    <t>請求書</t>
    <rPh sb="0" eb="3">
      <t>セイキュウショ</t>
    </rPh>
    <phoneticPr fontId="7"/>
  </si>
  <si>
    <t>領収書</t>
    <rPh sb="0" eb="3">
      <t>リョウシュウショ</t>
    </rPh>
    <phoneticPr fontId="7"/>
  </si>
  <si>
    <t>備考</t>
    <rPh sb="0" eb="2">
      <t>ビコウ</t>
    </rPh>
    <phoneticPr fontId="7"/>
  </si>
  <si>
    <t>参加証送付</t>
    <rPh sb="0" eb="2">
      <t>サンカ</t>
    </rPh>
    <rPh sb="2" eb="3">
      <t>ショウ</t>
    </rPh>
    <rPh sb="3" eb="5">
      <t>ソウフ</t>
    </rPh>
    <phoneticPr fontId="7"/>
  </si>
  <si>
    <t>参加費</t>
    <rPh sb="0" eb="3">
      <t>サンカヒ</t>
    </rPh>
    <phoneticPr fontId="7"/>
  </si>
  <si>
    <t>請求書宛名</t>
    <rPh sb="0" eb="3">
      <t>セイキュウショ</t>
    </rPh>
    <rPh sb="3" eb="5">
      <t>アテナ</t>
    </rPh>
    <phoneticPr fontId="7"/>
  </si>
  <si>
    <t>領収書宛名</t>
    <rPh sb="0" eb="3">
      <t>リョウシュウショ</t>
    </rPh>
    <rPh sb="3" eb="5">
      <t>アテナ</t>
    </rPh>
    <phoneticPr fontId="7"/>
  </si>
  <si>
    <t>宛名</t>
    <rPh sb="0" eb="2">
      <t>アテナ</t>
    </rPh>
    <phoneticPr fontId="7"/>
  </si>
  <si>
    <t>人数</t>
    <rPh sb="0" eb="2">
      <t>ニンズウ</t>
    </rPh>
    <phoneticPr fontId="7"/>
  </si>
  <si>
    <t>請求額</t>
    <rPh sb="0" eb="2">
      <t>セイキュウ</t>
    </rPh>
    <rPh sb="2" eb="3">
      <t>ガク</t>
    </rPh>
    <phoneticPr fontId="7"/>
  </si>
  <si>
    <t>入金額</t>
    <rPh sb="0" eb="2">
      <t>ニュウキン</t>
    </rPh>
    <rPh sb="2" eb="3">
      <t>ガク</t>
    </rPh>
    <phoneticPr fontId="7"/>
  </si>
  <si>
    <t>入金日</t>
    <rPh sb="0" eb="2">
      <t>ニュウキン</t>
    </rPh>
    <rPh sb="2" eb="3">
      <t>ビ</t>
    </rPh>
    <phoneticPr fontId="7"/>
  </si>
  <si>
    <t>名簿掲載
可否</t>
    <rPh sb="0" eb="2">
      <t>メイボ</t>
    </rPh>
    <rPh sb="2" eb="4">
      <t>ケイサイ</t>
    </rPh>
    <rPh sb="5" eb="7">
      <t>カヒ</t>
    </rPh>
    <phoneticPr fontId="7"/>
  </si>
  <si>
    <t>様</t>
    <rPh sb="0" eb="1">
      <t>サマ</t>
    </rPh>
    <phoneticPr fontId="7"/>
  </si>
  <si>
    <t>M15</t>
    <phoneticPr fontId="1"/>
  </si>
  <si>
    <t>参加形態</t>
    <rPh sb="0" eb="2">
      <t>サンカ</t>
    </rPh>
    <rPh sb="2" eb="4">
      <t>ケイタイ</t>
    </rPh>
    <phoneticPr fontId="1"/>
  </si>
  <si>
    <t>非会員</t>
    <rPh sb="0" eb="3">
      <t>ヒカイイン</t>
    </rPh>
    <phoneticPr fontId="1"/>
  </si>
  <si>
    <t>R3-</t>
  </si>
  <si>
    <t>R3-</t>
    <phoneticPr fontId="1"/>
  </si>
  <si>
    <t>e-mail</t>
    <phoneticPr fontId="1"/>
  </si>
  <si>
    <r>
      <t>●請求書</t>
    </r>
    <r>
      <rPr>
        <sz val="12"/>
        <color indexed="8"/>
        <rFont val="ＭＳ ゴシック"/>
        <family val="3"/>
        <charset val="128"/>
      </rPr>
      <t>　</t>
    </r>
    <phoneticPr fontId="1"/>
  </si>
  <si>
    <t>申込ご担当者</t>
    <phoneticPr fontId="1"/>
  </si>
  <si>
    <t>●必要事項をご記入のうえ、メールにて当協会へお送りください。メールで送付できない場合に限り、ＦＡＸにてご送付ください。</t>
    <phoneticPr fontId="1"/>
  </si>
  <si>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1"/>
  </si>
  <si>
    <t>会員</t>
    <rPh sb="0" eb="2">
      <t>カイイン</t>
    </rPh>
    <phoneticPr fontId="1"/>
  </si>
  <si>
    <t>氏　　　名</t>
    <phoneticPr fontId="1"/>
  </si>
  <si>
    <t>カナ（半角）</t>
    <rPh sb="3" eb="5">
      <t>ハンカク</t>
    </rPh>
    <phoneticPr fontId="1"/>
  </si>
  <si>
    <t>参加者所属部課
/役職</t>
    <rPh sb="9" eb="11">
      <t>ヤクショク</t>
    </rPh>
    <phoneticPr fontId="1"/>
  </si>
  <si>
    <t>造園CPD会員ID
（12桁）</t>
    <phoneticPr fontId="1"/>
  </si>
  <si>
    <t>●造園CPD単位の登録を申請する方は、IDを記入してください。</t>
    <rPh sb="1" eb="3">
      <t>ゾウエン</t>
    </rPh>
    <rPh sb="6" eb="8">
      <t>タンイ</t>
    </rPh>
    <rPh sb="9" eb="11">
      <t>トウロク</t>
    </rPh>
    <rPh sb="12" eb="14">
      <t>シンセイ</t>
    </rPh>
    <rPh sb="16" eb="17">
      <t>カタ</t>
    </rPh>
    <rPh sb="22" eb="24">
      <t>キニュウ</t>
    </rPh>
    <phoneticPr fontId="1"/>
  </si>
  <si>
    <t>■参加者（欄が不足する場合は、追加してください）</t>
    <rPh sb="5" eb="6">
      <t>ラン</t>
    </rPh>
    <rPh sb="7" eb="9">
      <t>フソク</t>
    </rPh>
    <rPh sb="11" eb="13">
      <t>バアイ</t>
    </rPh>
    <rPh sb="15" eb="17">
      <t>ツイカ</t>
    </rPh>
    <phoneticPr fontId="1"/>
  </si>
  <si>
    <t>※お申し込み頂いた個人情報は、当講習会の業務及び、当協会からの今後の各種講習会のご案内に使用させていただき、他の目的としては使用いたしません。</t>
    <phoneticPr fontId="1"/>
  </si>
  <si>
    <t>質問欄：</t>
    <rPh sb="0" eb="2">
      <t>シツモン</t>
    </rPh>
    <rPh sb="2" eb="3">
      <t>ラン</t>
    </rPh>
    <phoneticPr fontId="1"/>
  </si>
  <si>
    <t>団体名・企業名</t>
    <rPh sb="4" eb="6">
      <t>キギョウ</t>
    </rPh>
    <phoneticPr fontId="1"/>
  </si>
  <si>
    <t>　　　年 　　月 　　日</t>
    <phoneticPr fontId="1"/>
  </si>
  <si>
    <t>宛名：</t>
    <phoneticPr fontId="1"/>
  </si>
  <si>
    <t>■アンケート【必須】講習会を充実させるために、参加者の皆様にお聞きします。</t>
    <rPh sb="7" eb="9">
      <t>ヒッス</t>
    </rPh>
    <rPh sb="10" eb="13">
      <t>コウシュウカイ</t>
    </rPh>
    <rPh sb="14" eb="16">
      <t>ジュウジツ</t>
    </rPh>
    <rPh sb="23" eb="26">
      <t>サンカシャ</t>
    </rPh>
    <rPh sb="27" eb="29">
      <t>ミナサマ</t>
    </rPh>
    <rPh sb="31" eb="32">
      <t>キ</t>
    </rPh>
    <phoneticPr fontId="1"/>
  </si>
  <si>
    <t>（　　）</t>
    <phoneticPr fontId="1"/>
  </si>
  <si>
    <t>一般社団法人　日本公園緑地協会　会員</t>
    <rPh sb="0" eb="6">
      <t>イッパンシャダンホウジン</t>
    </rPh>
    <rPh sb="7" eb="15">
      <t>ニホンコウエンリョクチキョウカイ</t>
    </rPh>
    <rPh sb="16" eb="18">
      <t>カイイン</t>
    </rPh>
    <phoneticPr fontId="1"/>
  </si>
  <si>
    <t>●参加費は、参加証に記載の指定日までに指定の振込先にお振り込みください。※講習会開催後に参加費の振り込みとなる場合は備考欄に記載してください。</t>
    <rPh sb="6" eb="8">
      <t>サンカ</t>
    </rPh>
    <rPh sb="8" eb="9">
      <t>ショウ</t>
    </rPh>
    <rPh sb="10" eb="12">
      <t>キサイ</t>
    </rPh>
    <rPh sb="13" eb="16">
      <t>シテイビ</t>
    </rPh>
    <rPh sb="37" eb="40">
      <t>コウシュウカイ</t>
    </rPh>
    <rPh sb="58" eb="61">
      <t>ビコウラン</t>
    </rPh>
    <rPh sb="62" eb="64">
      <t>キサイ</t>
    </rPh>
    <phoneticPr fontId="1"/>
  </si>
  <si>
    <r>
      <t>●備　考</t>
    </r>
    <r>
      <rPr>
        <sz val="9"/>
        <color indexed="8"/>
        <rFont val="ＭＳ ゴシック"/>
        <family val="3"/>
        <charset val="128"/>
      </rPr>
      <t>（※上記以外に特に必要な事項があればお知らせください。　請求書の原本送付希望、参加料の振込講習会終了後など）</t>
    </r>
    <rPh sb="32" eb="35">
      <t>セイキュウショ</t>
    </rPh>
    <rPh sb="36" eb="42">
      <t>ゲンポンソウフキボウ</t>
    </rPh>
    <rPh sb="43" eb="46">
      <t>サンカリョウ</t>
    </rPh>
    <rPh sb="47" eb="49">
      <t>フリコミ</t>
    </rPh>
    <rPh sb="49" eb="55">
      <t>コウシュウカイシュウリョウゴ</t>
    </rPh>
    <phoneticPr fontId="1"/>
  </si>
  <si>
    <t>請求書の宛名は、ご指定がない場合は、公共団体の場合は知事又は市町村長様宛、他団体の場合は団体名様宛とさせていただきます。</t>
    <rPh sb="34" eb="35">
      <t>サマ</t>
    </rPh>
    <rPh sb="47" eb="48">
      <t>サマ</t>
    </rPh>
    <phoneticPr fontId="1"/>
  </si>
  <si>
    <t>参加者e-mail※</t>
    <rPh sb="0" eb="3">
      <t>サンカシャ</t>
    </rPh>
    <phoneticPr fontId="1"/>
  </si>
  <si>
    <r>
      <t>●</t>
    </r>
    <r>
      <rPr>
        <b/>
        <u/>
        <sz val="9"/>
        <color indexed="8"/>
        <rFont val="ＭＳ ゴシック"/>
        <family val="3"/>
        <charset val="128"/>
      </rPr>
      <t>申し込み後２週間経過しても参加証が届かない場合は必ず当協会までご連絡下さい。</t>
    </r>
    <rPh sb="27" eb="30">
      <t>トウキョウカイ</t>
    </rPh>
    <phoneticPr fontId="1"/>
  </si>
  <si>
    <t>●申し込みキャンセルにつきましては取り消し料がかかる場合があります。また、申込締め切り日以降のキャンセルはできません。</t>
    <rPh sb="37" eb="40">
      <t>モウシコミシ</t>
    </rPh>
    <rPh sb="41" eb="42">
      <t>キ</t>
    </rPh>
    <rPh sb="43" eb="46">
      <t>ビイコウ</t>
    </rPh>
    <phoneticPr fontId="1"/>
  </si>
  <si>
    <t>●参加者e-mail※は視聴方法（URL・パスコード）の連絡に使用します。記載がない場合は申込者のe-mailとさせて頂きます。</t>
    <rPh sb="1" eb="4">
      <t>サンカシャ</t>
    </rPh>
    <rPh sb="12" eb="16">
      <t>シチョウホウホウ</t>
    </rPh>
    <rPh sb="28" eb="30">
      <t>レンラク</t>
    </rPh>
    <rPh sb="31" eb="33">
      <t>シヨウ</t>
    </rPh>
    <rPh sb="37" eb="39">
      <t>キサイ</t>
    </rPh>
    <rPh sb="42" eb="44">
      <t>バアイ</t>
    </rPh>
    <rPh sb="45" eb="48">
      <t>モウシコミシャ</t>
    </rPh>
    <rPh sb="59" eb="60">
      <t>イタダ</t>
    </rPh>
    <phoneticPr fontId="1"/>
  </si>
  <si>
    <t>　参加申込書</t>
    <rPh sb="1" eb="3">
      <t>サンカ</t>
    </rPh>
    <rPh sb="3" eb="6">
      <t>モウシコミショ</t>
    </rPh>
    <phoneticPr fontId="1"/>
  </si>
  <si>
    <t>Park-PFIの実務を学ぶ　「地方公共団体職員のためのPark-PFI実務の手引き」解説</t>
    <rPh sb="9" eb="11">
      <t>ジツム</t>
    </rPh>
    <rPh sb="12" eb="13">
      <t>マナ</t>
    </rPh>
    <phoneticPr fontId="1"/>
  </si>
  <si>
    <t>住　　所</t>
    <phoneticPr fontId="1"/>
  </si>
  <si>
    <t>Park-PFIについて、疑問や不明な点などのご質問をお聞かせください。些細なことでも構いませんのでご記入をお願いいたします。頂いたご質問のいくつかは、当日の質疑応答で回答する予定です。</t>
    <rPh sb="13" eb="15">
      <t>ギモン</t>
    </rPh>
    <rPh sb="16" eb="18">
      <t>フメイ</t>
    </rPh>
    <rPh sb="19" eb="20">
      <t>テン</t>
    </rPh>
    <rPh sb="24" eb="26">
      <t>シツモン</t>
    </rPh>
    <rPh sb="28" eb="29">
      <t>キ</t>
    </rPh>
    <rPh sb="36" eb="38">
      <t>ササイ</t>
    </rPh>
    <rPh sb="43" eb="44">
      <t>カマ</t>
    </rPh>
    <rPh sb="51" eb="53">
      <t>キニュウ</t>
    </rPh>
    <rPh sb="55" eb="56">
      <t>ネガ</t>
    </rPh>
    <phoneticPr fontId="1"/>
  </si>
  <si>
    <t>業務担当
年数</t>
    <rPh sb="0" eb="2">
      <t>ギョウム</t>
    </rPh>
    <rPh sb="2" eb="4">
      <t>タントウ</t>
    </rPh>
    <rPh sb="5" eb="7">
      <t>ネンスウ</t>
    </rPh>
    <phoneticPr fontId="1"/>
  </si>
  <si>
    <t>令和7年度講習会</t>
    <rPh sb="0" eb="2">
      <t>レイワ</t>
    </rPh>
    <rPh sb="3" eb="5">
      <t>ネンド</t>
    </rPh>
    <rPh sb="5" eb="8">
      <t>コウシュウカイ</t>
    </rPh>
    <phoneticPr fontId="1"/>
  </si>
  <si>
    <t>（2025年4月24日開催）</t>
    <rPh sb="5" eb="6">
      <t>ネン</t>
    </rPh>
    <phoneticPr fontId="1"/>
  </si>
  <si>
    <r>
      <t>●申し込み・問合せ先：（一社）日本公園緑地協会　事業部　</t>
    </r>
    <r>
      <rPr>
        <b/>
        <sz val="9"/>
        <color rgb="FF000000"/>
        <rFont val="ＭＳ ゴシック"/>
        <family val="3"/>
        <charset val="128"/>
      </rPr>
      <t>tel：03-5833-8551　　fax：03-5833-8553　　ｍail：kousyuu3@posa.or.jp</t>
    </r>
    <rPh sb="24" eb="26">
      <t>ジギョウ</t>
    </rPh>
    <rPh sb="26" eb="27">
      <t>ブ</t>
    </rPh>
    <phoneticPr fontId="1"/>
  </si>
  <si>
    <r>
      <t>●申し込み締め切り日　</t>
    </r>
    <r>
      <rPr>
        <b/>
        <u/>
        <sz val="9"/>
        <color indexed="8"/>
        <rFont val="ＭＳ ゴシック"/>
        <family val="3"/>
        <charset val="128"/>
      </rPr>
      <t>2025年4月18日（金）</t>
    </r>
    <rPh sb="22" eb="23">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</si>
</sst>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lt;=999]000;[&lt;=9999]000\-00;000\-0000"/>
  </numFmts>
  <fonts count="29">
    <font>
      <sz val="11"/>
      <color theme="1"/>
      <name val="游ゴシック"/>
      <family val="3"/>
      <charset val="128"/>
      <scheme val="minor"/>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2"/>
      <color rgb="FF000000"/>
      <name val="ＭＳ ゴシック"/>
      <family val="3"/>
      <charset val="128"/>
    </font>
    <font>
      <sz val="10"/>
      <color rgb="FF000000"/>
      <name val="ＭＳ ゴシック"/>
      <family val="3"/>
      <charset val="128"/>
    </font>
    <font>
      <sz val="11"/>
      <name val="游ゴシック"/>
      <family val="3"/>
      <charset val="128"/>
      <scheme val="minor"/>
    </font>
    <font>
      <strike/>
      <sz val="11"/>
      <color rgb="FFFF0000"/>
      <name val="游ゴシック"/>
      <family val="3"/>
      <charset val="128"/>
      <scheme val="minor"/>
    </font>
    <font>
      <sz val="10"/>
      <color theme="1"/>
      <name val="游ゴシック"/>
      <family val="3"/>
      <charset val="128"/>
      <scheme val="minor"/>
    </font>
    <font>
      <sz val="9"/>
      <color rgb="FF000000"/>
      <name val="ＭＳ ゴシック"/>
      <family val="3"/>
      <charset val="128"/>
    </font>
    <font>
      <b/>
      <sz val="18"/>
      <color rgb="FF000000"/>
      <name val="ＭＳ ゴシック"/>
      <family val="3"/>
      <charset val="128"/>
    </font>
    <font>
      <b/>
      <u/>
      <sz val="9"/>
      <color rgb="FF000000"/>
      <name val="ＭＳ ゴシック"/>
      <family val="3"/>
      <charset val="128"/>
    </font>
    <font>
      <b/>
      <sz val="9"/>
      <color rgb="FF000000"/>
      <name val="ＭＳ ゴシック"/>
      <family val="3"/>
      <charset val="128"/>
    </font>
    <font>
      <sz val="8"/>
      <color rgb="FF000000"/>
      <name val="ＭＳ ゴシック"/>
      <family val="3"/>
      <charset val="128"/>
    </font>
    <font>
      <b/>
      <sz val="14"/>
      <color rgb="FF00000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
      <patternFill patternType="solid">
        <fgColor theme="0" tint="-0.14999847407452621"/>
        <bgColor indexed="64"/>
      </patternFill>
    </fill>
  </fills>
  <borders count="55">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4" fillId="0" borderId="0">
      <alignment vertical="center"/>
    </xf>
  </cellStyleXfs>
  <cellXfs count="176">
    <xf numFmtId="0" fontId="0" fillId="0" borderId="0" xfId="0">
      <alignment vertical="center"/>
    </xf>
    <xf numFmtId="0" fontId="16" fillId="0" borderId="0" xfId="0" applyFont="1" applyAlignment="1">
      <alignment horizontal="center" vertical="center"/>
    </xf>
    <xf numFmtId="0" fontId="17" fillId="0" borderId="1" xfId="0" applyFont="1" applyBorder="1" applyAlignment="1">
      <alignment horizontal="right" vertical="center"/>
    </xf>
    <xf numFmtId="0" fontId="18" fillId="0" borderId="2" xfId="0" applyFont="1" applyBorder="1" applyAlignment="1">
      <alignment horizontal="center" vertical="center"/>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6" fillId="2" borderId="9"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9" fillId="2" borderId="9" xfId="3" applyFont="1" applyFill="1" applyBorder="1" applyAlignment="1">
      <alignment horizontal="center" vertical="center" wrapText="1"/>
    </xf>
    <xf numFmtId="38" fontId="6" fillId="2" borderId="9" xfId="2" applyFont="1" applyFill="1" applyBorder="1" applyAlignment="1">
      <alignment horizontal="center" vertical="center" wrapText="1"/>
    </xf>
    <xf numFmtId="38" fontId="6" fillId="2" borderId="0" xfId="2" applyFont="1" applyFill="1" applyAlignment="1">
      <alignment horizontal="center" vertical="center"/>
    </xf>
    <xf numFmtId="0" fontId="6" fillId="2" borderId="0" xfId="3" applyFont="1" applyFill="1" applyAlignment="1">
      <alignment horizontal="center" vertical="center"/>
    </xf>
    <xf numFmtId="0" fontId="6" fillId="0" borderId="9" xfId="3" quotePrefix="1" applyFont="1" applyBorder="1" applyAlignment="1">
      <alignment horizontal="left" vertical="center" wrapText="1"/>
    </xf>
    <xf numFmtId="58" fontId="6" fillId="0" borderId="9" xfId="3" quotePrefix="1" applyNumberFormat="1" applyFont="1" applyBorder="1" applyAlignment="1">
      <alignment horizontal="left" vertical="center" wrapText="1"/>
    </xf>
    <xf numFmtId="0" fontId="6" fillId="0" borderId="9" xfId="3" applyFont="1" applyBorder="1" applyAlignment="1">
      <alignment horizontal="left" vertical="center" wrapText="1"/>
    </xf>
    <xf numFmtId="0" fontId="11" fillId="0" borderId="9" xfId="3" applyFont="1" applyBorder="1" applyAlignment="1">
      <alignment horizontal="left" vertical="center" wrapText="1"/>
    </xf>
    <xf numFmtId="176" fontId="9" fillId="0" borderId="9" xfId="1" applyNumberFormat="1" applyFont="1" applyBorder="1" applyAlignment="1" applyProtection="1">
      <alignment horizontal="left" vertical="center" wrapText="1"/>
    </xf>
    <xf numFmtId="0" fontId="13" fillId="0" borderId="9" xfId="3" applyFont="1" applyBorder="1" applyAlignment="1">
      <alignment horizontal="center" vertical="center" wrapText="1"/>
    </xf>
    <xf numFmtId="56" fontId="9" fillId="0" borderId="9" xfId="3" applyNumberFormat="1" applyFont="1" applyBorder="1" applyAlignment="1">
      <alignment horizontal="center" vertical="center" wrapText="1"/>
    </xf>
    <xf numFmtId="177" fontId="6" fillId="3" borderId="9" xfId="2" applyNumberFormat="1" applyFont="1" applyFill="1" applyBorder="1" applyAlignment="1">
      <alignment horizontal="left" vertical="center" wrapText="1"/>
    </xf>
    <xf numFmtId="0" fontId="6" fillId="0" borderId="10" xfId="3" applyFont="1" applyBorder="1" applyAlignment="1">
      <alignment horizontal="left" vertical="center" wrapText="1"/>
    </xf>
    <xf numFmtId="0" fontId="6" fillId="3" borderId="10" xfId="3" applyFont="1" applyFill="1" applyBorder="1" applyAlignment="1">
      <alignment horizontal="center" vertical="center" wrapText="1"/>
    </xf>
    <xf numFmtId="38" fontId="6" fillId="0" borderId="9" xfId="2" applyFont="1" applyBorder="1" applyAlignment="1">
      <alignment horizontal="center" vertical="center" wrapText="1"/>
    </xf>
    <xf numFmtId="56" fontId="6" fillId="0" borderId="9" xfId="3" applyNumberFormat="1" applyFont="1" applyBorder="1" applyAlignment="1">
      <alignment horizontal="left" vertical="center" wrapText="1"/>
    </xf>
    <xf numFmtId="38" fontId="14" fillId="0" borderId="0" xfId="2" applyFont="1">
      <alignment vertical="center"/>
    </xf>
    <xf numFmtId="0" fontId="14" fillId="0" borderId="0" xfId="3">
      <alignment vertical="center"/>
    </xf>
    <xf numFmtId="0" fontId="6" fillId="0" borderId="9" xfId="3" applyFont="1" applyBorder="1" applyAlignment="1">
      <alignment horizontal="center" vertical="center" wrapText="1"/>
    </xf>
    <xf numFmtId="0" fontId="6" fillId="3" borderId="9" xfId="3" applyFont="1" applyFill="1" applyBorder="1" applyAlignment="1">
      <alignment horizontal="center" vertical="center" wrapText="1"/>
    </xf>
    <xf numFmtId="0" fontId="9" fillId="0" borderId="9" xfId="1" applyFont="1" applyBorder="1" applyAlignment="1" applyProtection="1">
      <alignment horizontal="left" vertical="center" wrapText="1"/>
    </xf>
    <xf numFmtId="0" fontId="6" fillId="0" borderId="2" xfId="3" applyFont="1" applyBorder="1" applyAlignment="1">
      <alignment horizontal="left" vertical="center" wrapText="1"/>
    </xf>
    <xf numFmtId="0" fontId="6" fillId="0" borderId="2" xfId="3" applyFont="1" applyBorder="1" applyAlignment="1">
      <alignment horizontal="center" vertical="center" wrapText="1"/>
    </xf>
    <xf numFmtId="0" fontId="9" fillId="0" borderId="9" xfId="3" applyFont="1" applyBorder="1" applyAlignment="1">
      <alignment horizontal="left" vertical="center" wrapText="1"/>
    </xf>
    <xf numFmtId="0" fontId="9" fillId="0" borderId="2" xfId="3" applyFont="1" applyBorder="1" applyAlignment="1">
      <alignment horizontal="center" vertical="center" wrapText="1"/>
    </xf>
    <xf numFmtId="38" fontId="20" fillId="0" borderId="0" xfId="2" applyFont="1">
      <alignment vertical="center"/>
    </xf>
    <xf numFmtId="0" fontId="21" fillId="0" borderId="0" xfId="3" applyFont="1">
      <alignment vertical="center"/>
    </xf>
    <xf numFmtId="0" fontId="20" fillId="0" borderId="0" xfId="3" applyFont="1">
      <alignment vertical="center"/>
    </xf>
    <xf numFmtId="0" fontId="14" fillId="0" borderId="0" xfId="3" applyAlignment="1">
      <alignment horizontal="left" vertical="center"/>
    </xf>
    <xf numFmtId="0" fontId="22" fillId="0" borderId="0" xfId="3" applyFont="1">
      <alignment vertical="center"/>
    </xf>
    <xf numFmtId="0" fontId="14" fillId="0" borderId="0" xfId="3" applyAlignment="1">
      <alignment horizontal="center" vertical="center"/>
    </xf>
    <xf numFmtId="0" fontId="15" fillId="0" borderId="0" xfId="3" applyFont="1">
      <alignment vertical="center"/>
    </xf>
    <xf numFmtId="0" fontId="8" fillId="0" borderId="0" xfId="3" applyFont="1" applyAlignment="1">
      <alignment vertical="center" wrapText="1"/>
    </xf>
    <xf numFmtId="0" fontId="6" fillId="0" borderId="0" xfId="3" applyFont="1">
      <alignment vertical="center"/>
    </xf>
    <xf numFmtId="0" fontId="20" fillId="0" borderId="0" xfId="3" applyFont="1" applyAlignment="1">
      <alignment horizontal="center" vertical="center"/>
    </xf>
    <xf numFmtId="38" fontId="10" fillId="0" borderId="0" xfId="2" applyFont="1" applyAlignment="1">
      <alignment horizontal="center" vertical="center"/>
    </xf>
    <xf numFmtId="0" fontId="17" fillId="0" borderId="1" xfId="0" applyFont="1" applyBorder="1" applyAlignment="1">
      <alignment horizontal="left" vertical="center"/>
    </xf>
    <xf numFmtId="14" fontId="6" fillId="0" borderId="9" xfId="3" applyNumberFormat="1" applyFont="1" applyBorder="1" applyAlignment="1">
      <alignment horizontal="left" vertical="center" wrapText="1"/>
    </xf>
    <xf numFmtId="0" fontId="18" fillId="0" borderId="23" xfId="0" applyFont="1" applyBorder="1" applyAlignment="1">
      <alignment horizontal="center" vertical="center"/>
    </xf>
    <xf numFmtId="0" fontId="18" fillId="0" borderId="11" xfId="0" applyFont="1" applyBorder="1" applyAlignment="1">
      <alignment horizontal="center" vertical="center"/>
    </xf>
    <xf numFmtId="0" fontId="19" fillId="0" borderId="7" xfId="0" applyFont="1" applyBorder="1" applyAlignment="1">
      <alignment horizontal="center" vertical="center"/>
    </xf>
    <xf numFmtId="0" fontId="17" fillId="0" borderId="48" xfId="0" applyFont="1" applyBorder="1" applyAlignment="1">
      <alignment horizontal="center" vertical="center" wrapText="1"/>
    </xf>
    <xf numFmtId="0" fontId="17" fillId="0" borderId="33" xfId="0" applyFont="1" applyBorder="1" applyAlignment="1">
      <alignment horizontal="center" vertical="center" wrapText="1"/>
    </xf>
    <xf numFmtId="0" fontId="27" fillId="0" borderId="13" xfId="0" applyFont="1" applyBorder="1" applyAlignment="1">
      <alignment horizontal="center" vertical="center" wrapText="1"/>
    </xf>
    <xf numFmtId="0" fontId="17" fillId="0" borderId="45" xfId="0" applyFont="1" applyBorder="1" applyAlignment="1">
      <alignment vertical="center" shrinkToFit="1"/>
    </xf>
    <xf numFmtId="0" fontId="17" fillId="0" borderId="49" xfId="0" applyFont="1" applyBorder="1" applyAlignment="1">
      <alignment vertical="center" shrinkToFit="1"/>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53" xfId="0" applyFont="1" applyBorder="1" applyAlignment="1">
      <alignment horizontal="left" vertical="center"/>
    </xf>
    <xf numFmtId="0" fontId="17" fillId="0" borderId="42" xfId="0" applyFont="1" applyBorder="1" applyAlignment="1">
      <alignment horizontal="left" vertical="center"/>
    </xf>
    <xf numFmtId="0" fontId="17" fillId="0" borderId="41" xfId="0" applyFont="1" applyBorder="1" applyAlignment="1">
      <alignment horizontal="left" vertical="center"/>
    </xf>
    <xf numFmtId="0" fontId="17" fillId="0" borderId="53" xfId="0" applyFont="1" applyBorder="1" applyAlignment="1">
      <alignment horizontal="left" vertical="center" wrapText="1"/>
    </xf>
    <xf numFmtId="0" fontId="17" fillId="0" borderId="42" xfId="0" applyFont="1" applyBorder="1" applyAlignment="1">
      <alignment horizontal="left" vertical="center" wrapText="1"/>
    </xf>
    <xf numFmtId="0" fontId="17" fillId="0" borderId="7"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40" xfId="0" applyFont="1" applyBorder="1" applyAlignment="1">
      <alignment horizontal="center" vertical="center" wrapText="1"/>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7" fillId="0" borderId="27" xfId="0" applyFont="1" applyBorder="1" applyAlignment="1">
      <alignment horizontal="left" vertical="center" wrapText="1"/>
    </xf>
    <xf numFmtId="0" fontId="17" fillId="0" borderId="26" xfId="0" applyFont="1" applyBorder="1" applyAlignment="1">
      <alignment horizontal="left" vertical="center" wrapText="1"/>
    </xf>
    <xf numFmtId="0" fontId="17" fillId="0" borderId="28" xfId="0" applyFont="1" applyBorder="1" applyAlignment="1">
      <alignment horizontal="left" vertical="center" wrapText="1"/>
    </xf>
    <xf numFmtId="0" fontId="17" fillId="0" borderId="33" xfId="0" applyFont="1" applyBorder="1" applyAlignment="1">
      <alignment horizontal="left" vertical="center" wrapText="1"/>
    </xf>
    <xf numFmtId="0" fontId="17" fillId="0" borderId="0" xfId="0" applyFont="1" applyAlignment="1">
      <alignment horizontal="left" vertical="center" wrapText="1"/>
    </xf>
    <xf numFmtId="0" fontId="17" fillId="0" borderId="34" xfId="0" applyFont="1" applyBorder="1" applyAlignment="1">
      <alignment horizontal="left" vertical="center" wrapText="1"/>
    </xf>
    <xf numFmtId="0" fontId="17" fillId="0" borderId="24" xfId="0" applyFont="1" applyBorder="1" applyAlignment="1">
      <alignment horizontal="left" vertical="center" wrapText="1"/>
    </xf>
    <xf numFmtId="0" fontId="17" fillId="0" borderId="1" xfId="0" applyFont="1" applyBorder="1" applyAlignment="1">
      <alignment horizontal="left" vertical="center" wrapText="1"/>
    </xf>
    <xf numFmtId="0" fontId="17" fillId="0" borderId="25" xfId="0" applyFont="1" applyBorder="1" applyAlignment="1">
      <alignment horizontal="left" vertical="center" wrapText="1"/>
    </xf>
    <xf numFmtId="0" fontId="17" fillId="0" borderId="33" xfId="0" applyFont="1" applyBorder="1" applyAlignment="1">
      <alignment horizontal="center" vertical="center" wrapText="1"/>
    </xf>
    <xf numFmtId="0" fontId="17" fillId="0" borderId="0" xfId="0" applyFont="1" applyAlignment="1">
      <alignment horizontal="center" vertical="center" wrapText="1"/>
    </xf>
    <xf numFmtId="0" fontId="17" fillId="0" borderId="24" xfId="0" applyFont="1" applyBorder="1" applyAlignment="1">
      <alignment horizontal="center" vertical="center" wrapText="1"/>
    </xf>
    <xf numFmtId="0" fontId="17" fillId="0" borderId="1" xfId="0" applyFont="1" applyBorder="1" applyAlignment="1">
      <alignment horizontal="center" vertical="center" wrapText="1"/>
    </xf>
    <xf numFmtId="0" fontId="19" fillId="4" borderId="27" xfId="0" applyFont="1" applyFill="1" applyBorder="1" applyAlignment="1">
      <alignment horizontal="justify" vertical="center"/>
    </xf>
    <xf numFmtId="0" fontId="19" fillId="4" borderId="26" xfId="0" applyFont="1" applyFill="1" applyBorder="1" applyAlignment="1">
      <alignment horizontal="justify" vertical="center"/>
    </xf>
    <xf numFmtId="0" fontId="19" fillId="4" borderId="0" xfId="0" applyFont="1" applyFill="1" applyAlignment="1">
      <alignment horizontal="justify" vertical="center"/>
    </xf>
    <xf numFmtId="0" fontId="19" fillId="4" borderId="28" xfId="0" applyFont="1" applyFill="1" applyBorder="1" applyAlignment="1">
      <alignment horizontal="justify" vertical="center"/>
    </xf>
    <xf numFmtId="0" fontId="17" fillId="4" borderId="24" xfId="0" applyFont="1" applyFill="1" applyBorder="1" applyAlignment="1">
      <alignment horizontal="justify" vertical="center"/>
    </xf>
    <xf numFmtId="0" fontId="17" fillId="4" borderId="1" xfId="0" applyFont="1" applyFill="1" applyBorder="1" applyAlignment="1">
      <alignment horizontal="justify" vertical="center"/>
    </xf>
    <xf numFmtId="0" fontId="17" fillId="4" borderId="25" xfId="0" applyFont="1" applyFill="1" applyBorder="1" applyAlignment="1">
      <alignment horizontal="justify" vertical="center"/>
    </xf>
    <xf numFmtId="0" fontId="23" fillId="0" borderId="0" xfId="0" applyFont="1" applyAlignment="1">
      <alignment horizontal="left" vertical="center" shrinkToFit="1"/>
    </xf>
    <xf numFmtId="0" fontId="17" fillId="0" borderId="3" xfId="0" applyFont="1" applyBorder="1" applyAlignment="1">
      <alignment horizontal="center" vertical="center" wrapText="1"/>
    </xf>
    <xf numFmtId="0" fontId="17" fillId="0" borderId="29" xfId="0" applyFont="1" applyBorder="1" applyAlignment="1">
      <alignment horizontal="center" vertical="center"/>
    </xf>
    <xf numFmtId="0" fontId="17" fillId="0" borderId="4" xfId="0" applyFont="1" applyBorder="1" applyAlignment="1">
      <alignment horizontal="center" vertical="center"/>
    </xf>
    <xf numFmtId="0" fontId="17" fillId="0" borderId="26"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1" xfId="0" applyFont="1" applyBorder="1" applyAlignment="1">
      <alignment horizontal="center" vertical="center"/>
    </xf>
    <xf numFmtId="0" fontId="17" fillId="0" borderId="32" xfId="0" applyFont="1" applyBorder="1" applyAlignment="1">
      <alignment horizontal="center" vertical="center"/>
    </xf>
    <xf numFmtId="0" fontId="18" fillId="0" borderId="33" xfId="0" applyFont="1" applyBorder="1" applyAlignment="1">
      <alignment horizontal="center" wrapText="1"/>
    </xf>
    <xf numFmtId="0" fontId="18" fillId="0" borderId="0" xfId="0" applyFont="1" applyAlignment="1">
      <alignment horizontal="center" wrapText="1"/>
    </xf>
    <xf numFmtId="0" fontId="18" fillId="0" borderId="34" xfId="0" applyFont="1" applyBorder="1" applyAlignment="1">
      <alignment horizontal="center" wrapText="1"/>
    </xf>
    <xf numFmtId="0" fontId="18" fillId="0" borderId="24" xfId="0" applyFont="1" applyBorder="1" applyAlignment="1">
      <alignment horizontal="center" vertical="top" wrapText="1"/>
    </xf>
    <xf numFmtId="0" fontId="18" fillId="0" borderId="1" xfId="0" applyFont="1" applyBorder="1" applyAlignment="1">
      <alignment horizontal="center" vertical="top" wrapText="1"/>
    </xf>
    <xf numFmtId="0" fontId="18" fillId="0" borderId="25" xfId="0" applyFont="1" applyBorder="1" applyAlignment="1">
      <alignment horizontal="center" vertical="top" wrapText="1"/>
    </xf>
    <xf numFmtId="0" fontId="17" fillId="0" borderId="1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9" xfId="0" applyFont="1" applyBorder="1" applyAlignment="1">
      <alignment horizontal="center"/>
    </xf>
    <xf numFmtId="0" fontId="17" fillId="0" borderId="39" xfId="0" applyFont="1" applyBorder="1" applyAlignment="1">
      <alignment horizontal="center"/>
    </xf>
    <xf numFmtId="0" fontId="17" fillId="0" borderId="40" xfId="0" applyFont="1" applyBorder="1" applyAlignment="1">
      <alignment horizontal="center"/>
    </xf>
    <xf numFmtId="0" fontId="17" fillId="0" borderId="21"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7" fillId="0" borderId="28" xfId="0" applyFont="1" applyBorder="1" applyAlignment="1">
      <alignment horizontal="left" vertical="center"/>
    </xf>
    <xf numFmtId="0" fontId="23" fillId="0" borderId="0" xfId="0" applyFont="1" applyAlignment="1">
      <alignment horizontal="justify" vertical="center" shrinkToFit="1"/>
    </xf>
    <xf numFmtId="0" fontId="19"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7" fillId="0" borderId="7"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24" fillId="0" borderId="0" xfId="0" applyFont="1" applyAlignment="1">
      <alignment horizontal="center" vertical="center"/>
    </xf>
    <xf numFmtId="0" fontId="19" fillId="4" borderId="7" xfId="0" applyFont="1" applyFill="1" applyBorder="1" applyAlignment="1">
      <alignment horizontal="justify" vertical="center"/>
    </xf>
    <xf numFmtId="0" fontId="19" fillId="4" borderId="12" xfId="0" applyFont="1" applyFill="1" applyBorder="1" applyAlignment="1">
      <alignment horizontal="justify" vertical="center"/>
    </xf>
    <xf numFmtId="0" fontId="19" fillId="4" borderId="13" xfId="0" applyFont="1" applyFill="1" applyBorder="1" applyAlignment="1">
      <alignment horizontal="justify" vertical="center"/>
    </xf>
    <xf numFmtId="0" fontId="17" fillId="0" borderId="14"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16" xfId="0" applyFont="1" applyBorder="1" applyAlignment="1">
      <alignment horizontal="center" vertical="center" textRotation="255"/>
    </xf>
    <xf numFmtId="0" fontId="17" fillId="0" borderId="17" xfId="0" applyFont="1" applyBorder="1" applyAlignment="1">
      <alignment horizontal="center" vertical="center"/>
    </xf>
    <xf numFmtId="0" fontId="17" fillId="0" borderId="18" xfId="0" applyFont="1" applyBorder="1" applyAlignment="1">
      <alignment horizontal="center" vertical="center"/>
    </xf>
    <xf numFmtId="178" fontId="17" fillId="0" borderId="18" xfId="0" applyNumberFormat="1" applyFont="1" applyBorder="1" applyAlignment="1">
      <alignment horizontal="left" vertical="center" wrapText="1"/>
    </xf>
    <xf numFmtId="178" fontId="17" fillId="0" borderId="19" xfId="0" applyNumberFormat="1" applyFont="1" applyBorder="1" applyAlignment="1">
      <alignment horizontal="left" vertical="center" wrapText="1"/>
    </xf>
    <xf numFmtId="178" fontId="17" fillId="0" borderId="20" xfId="0" applyNumberFormat="1" applyFont="1" applyBorder="1" applyAlignment="1">
      <alignment horizontal="left" vertical="center" wrapText="1"/>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5" xfId="0" applyFont="1" applyBorder="1" applyAlignment="1">
      <alignment horizontal="justify" vertical="center" wrapText="1"/>
    </xf>
    <xf numFmtId="0" fontId="17" fillId="0" borderId="21" xfId="0" applyFont="1" applyBorder="1" applyAlignment="1">
      <alignment horizontal="justify" vertical="center" wrapText="1"/>
    </xf>
    <xf numFmtId="0" fontId="17" fillId="0" borderId="22" xfId="0" applyFont="1" applyBorder="1" applyAlignment="1">
      <alignment horizontal="justify" vertical="center" wrapText="1"/>
    </xf>
    <xf numFmtId="56" fontId="17" fillId="0" borderId="1" xfId="0" applyNumberFormat="1" applyFont="1" applyBorder="1" applyAlignment="1">
      <alignment horizontal="left" vertical="center"/>
    </xf>
    <xf numFmtId="0" fontId="17" fillId="0" borderId="1" xfId="0" applyFont="1" applyBorder="1" applyAlignment="1">
      <alignment horizontal="left" vertical="center"/>
    </xf>
    <xf numFmtId="0" fontId="17" fillId="0" borderId="35" xfId="0" applyFont="1" applyBorder="1" applyAlignment="1">
      <alignment horizontal="justify" vertical="center"/>
    </xf>
    <xf numFmtId="0" fontId="17" fillId="0" borderId="36" xfId="0" applyFont="1" applyBorder="1" applyAlignment="1">
      <alignment horizontal="justify" vertical="center"/>
    </xf>
    <xf numFmtId="0" fontId="17" fillId="0" borderId="37" xfId="0" applyFont="1" applyBorder="1" applyAlignment="1">
      <alignment horizontal="justify" vertical="center"/>
    </xf>
    <xf numFmtId="0" fontId="17" fillId="0" borderId="38" xfId="0" applyFont="1" applyBorder="1" applyAlignment="1">
      <alignment horizontal="justify" vertical="center"/>
    </xf>
    <xf numFmtId="0" fontId="28" fillId="0" borderId="0" xfId="0" applyFont="1" applyAlignment="1">
      <alignment horizontal="center" vertical="center"/>
    </xf>
    <xf numFmtId="0" fontId="18" fillId="0" borderId="19" xfId="0" applyFont="1" applyBorder="1" applyAlignment="1">
      <alignment horizontal="center" vertical="center" wrapText="1"/>
    </xf>
    <xf numFmtId="0" fontId="18" fillId="0" borderId="39" xfId="0" applyFont="1" applyBorder="1" applyAlignment="1">
      <alignment horizontal="center" vertical="center"/>
    </xf>
    <xf numFmtId="0" fontId="18" fillId="0" borderId="50" xfId="0" applyFont="1" applyBorder="1" applyAlignment="1">
      <alignment horizontal="center" vertical="center"/>
    </xf>
    <xf numFmtId="0" fontId="18" fillId="0" borderId="21"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26" fillId="0" borderId="0" xfId="0" applyFont="1" applyAlignment="1">
      <alignment horizontal="left" vertical="center" shrinkToFit="1"/>
    </xf>
    <xf numFmtId="0" fontId="17" fillId="0" borderId="24" xfId="0" applyFont="1" applyBorder="1" applyAlignment="1">
      <alignment horizontal="left" vertical="center"/>
    </xf>
    <xf numFmtId="0" fontId="17" fillId="0" borderId="25" xfId="0" applyFont="1" applyBorder="1" applyAlignment="1">
      <alignment horizontal="left" vertical="center"/>
    </xf>
    <xf numFmtId="0" fontId="17" fillId="0" borderId="24" xfId="0" applyFont="1" applyBorder="1" applyAlignment="1">
      <alignment horizontal="justify" vertical="center"/>
    </xf>
    <xf numFmtId="0" fontId="17" fillId="0" borderId="1" xfId="0" applyFont="1" applyBorder="1" applyAlignment="1">
      <alignment horizontal="justify" vertical="center"/>
    </xf>
    <xf numFmtId="0" fontId="17" fillId="0" borderId="25" xfId="0" applyFont="1" applyBorder="1" applyAlignment="1">
      <alignment horizontal="justify" vertical="center"/>
    </xf>
    <xf numFmtId="0" fontId="23" fillId="0" borderId="26" xfId="0" applyFont="1" applyBorder="1" applyAlignment="1">
      <alignment horizontal="left" vertical="center" shrinkToFit="1"/>
    </xf>
    <xf numFmtId="0" fontId="25" fillId="0" borderId="0" xfId="0" applyFont="1" applyAlignment="1">
      <alignment horizontal="left" vertical="center" shrinkToFit="1"/>
    </xf>
    <xf numFmtId="0" fontId="17" fillId="0" borderId="46"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left" vertical="center"/>
    </xf>
    <xf numFmtId="0" fontId="17" fillId="0" borderId="40" xfId="0" applyFont="1" applyBorder="1" applyAlignment="1">
      <alignment horizontal="left" vertical="center"/>
    </xf>
    <xf numFmtId="0" fontId="17" fillId="0" borderId="39" xfId="0" applyFont="1" applyBorder="1" applyAlignment="1">
      <alignment horizontal="left" vertical="center"/>
    </xf>
    <xf numFmtId="0" fontId="17" fillId="0" borderId="54" xfId="0" applyFont="1" applyBorder="1" applyAlignment="1">
      <alignment horizontal="left" vertical="center" wrapText="1"/>
    </xf>
    <xf numFmtId="0" fontId="17" fillId="0" borderId="40" xfId="0" applyFont="1" applyBorder="1" applyAlignment="1">
      <alignment horizontal="left" vertical="center" wrapText="1"/>
    </xf>
    <xf numFmtId="0" fontId="17" fillId="0" borderId="46" xfId="0" applyFont="1" applyBorder="1" applyAlignment="1">
      <alignment horizontal="left" vertical="center"/>
    </xf>
    <xf numFmtId="0" fontId="17" fillId="0" borderId="49" xfId="0" applyFont="1" applyBorder="1" applyAlignment="1">
      <alignment horizontal="left" vertical="center"/>
    </xf>
    <xf numFmtId="0" fontId="17" fillId="0" borderId="47" xfId="0" applyFont="1" applyBorder="1" applyAlignment="1">
      <alignment horizontal="left" vertical="center"/>
    </xf>
    <xf numFmtId="0" fontId="17" fillId="0" borderId="46" xfId="0" applyFont="1" applyBorder="1" applyAlignment="1">
      <alignment horizontal="left" vertical="center" wrapText="1"/>
    </xf>
    <xf numFmtId="0" fontId="17" fillId="0" borderId="49" xfId="0" applyFont="1" applyBorder="1" applyAlignment="1">
      <alignment horizontal="left" vertical="center"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1">
    <dxf>
      <numFmt numFmtId="179"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3"/>
  <sheetViews>
    <sheetView tabSelected="1" view="pageBreakPreview" zoomScale="80" zoomScaleNormal="100" zoomScaleSheetLayoutView="80" workbookViewId="0">
      <selection activeCell="B43" sqref="B43:M43"/>
    </sheetView>
  </sheetViews>
  <sheetFormatPr defaultRowHeight="18.75"/>
  <cols>
    <col min="1" max="1" width="3.25" customWidth="1"/>
    <col min="5" max="5" width="10.5" customWidth="1"/>
    <col min="7" max="7" width="10.625" customWidth="1"/>
    <col min="9" max="9" width="10.625" customWidth="1"/>
    <col min="11" max="11" width="10.625" customWidth="1"/>
    <col min="13" max="13" width="10.625" customWidth="1"/>
    <col min="14" max="14" width="3.625" customWidth="1"/>
  </cols>
  <sheetData>
    <row r="1" spans="2:13" ht="26.25" customHeight="1">
      <c r="B1" s="125" t="s">
        <v>84</v>
      </c>
      <c r="C1" s="125"/>
      <c r="D1" s="125"/>
      <c r="E1" s="125"/>
      <c r="F1" s="125"/>
      <c r="G1" s="125"/>
      <c r="H1" s="125"/>
      <c r="I1" s="125"/>
      <c r="J1" s="125"/>
      <c r="K1" s="125"/>
      <c r="L1" s="125"/>
      <c r="M1" s="125"/>
    </row>
    <row r="2" spans="2:13" ht="26.25" customHeight="1">
      <c r="B2" s="148" t="s">
        <v>80</v>
      </c>
      <c r="C2" s="148"/>
      <c r="D2" s="148"/>
      <c r="E2" s="148"/>
      <c r="F2" s="148"/>
      <c r="G2" s="148"/>
      <c r="H2" s="148"/>
      <c r="I2" s="148"/>
      <c r="J2" s="148"/>
      <c r="K2" s="148"/>
      <c r="L2" s="148"/>
      <c r="M2" s="148"/>
    </row>
    <row r="3" spans="2:13" ht="26.25" customHeight="1">
      <c r="B3" s="125" t="s">
        <v>79</v>
      </c>
      <c r="C3" s="125"/>
      <c r="D3" s="125"/>
      <c r="E3" s="125"/>
      <c r="F3" s="125"/>
      <c r="G3" s="125"/>
      <c r="H3" s="125"/>
      <c r="I3" s="125"/>
      <c r="J3" s="125"/>
      <c r="K3" s="125"/>
      <c r="L3" s="125"/>
      <c r="M3" s="125"/>
    </row>
    <row r="4" spans="2:13" ht="7.5" customHeight="1">
      <c r="B4" s="1"/>
      <c r="C4" s="1"/>
      <c r="D4" s="1"/>
      <c r="E4" s="1"/>
      <c r="F4" s="1"/>
      <c r="G4" s="1"/>
      <c r="H4" s="1"/>
      <c r="I4" s="1"/>
      <c r="J4" s="1"/>
      <c r="K4" s="1"/>
      <c r="L4" s="1"/>
      <c r="M4" s="1"/>
    </row>
    <row r="5" spans="2:13" ht="19.5" thickBot="1">
      <c r="B5" s="44" t="s">
        <v>85</v>
      </c>
      <c r="C5" s="44"/>
      <c r="D5" s="44"/>
      <c r="E5" s="2"/>
      <c r="F5" s="2"/>
      <c r="G5" s="2"/>
      <c r="H5" s="2"/>
      <c r="I5" s="2"/>
      <c r="J5" s="2" t="s">
        <v>13</v>
      </c>
      <c r="K5" s="142" t="s">
        <v>67</v>
      </c>
      <c r="L5" s="143"/>
      <c r="M5" s="143"/>
    </row>
    <row r="6" spans="2:13" ht="19.5" thickBot="1">
      <c r="B6" s="126" t="s">
        <v>14</v>
      </c>
      <c r="C6" s="127"/>
      <c r="D6" s="127"/>
      <c r="E6" s="127"/>
      <c r="F6" s="127"/>
      <c r="G6" s="127"/>
      <c r="H6" s="127"/>
      <c r="I6" s="127"/>
      <c r="J6" s="127"/>
      <c r="K6" s="127"/>
      <c r="L6" s="127"/>
      <c r="M6" s="128"/>
    </row>
    <row r="7" spans="2:13" ht="24.95" customHeight="1" thickBot="1">
      <c r="B7" s="129" t="s">
        <v>0</v>
      </c>
      <c r="C7" s="54" t="s">
        <v>81</v>
      </c>
      <c r="D7" s="55"/>
      <c r="E7" s="56"/>
      <c r="F7" s="132" t="s">
        <v>2</v>
      </c>
      <c r="G7" s="133"/>
      <c r="H7" s="134"/>
      <c r="I7" s="134"/>
      <c r="J7" s="134"/>
      <c r="K7" s="135"/>
      <c r="L7" s="135"/>
      <c r="M7" s="136"/>
    </row>
    <row r="8" spans="2:13" ht="24.95" customHeight="1" thickBot="1">
      <c r="B8" s="130"/>
      <c r="C8" s="54"/>
      <c r="D8" s="55"/>
      <c r="E8" s="56"/>
      <c r="F8" s="137" t="s">
        <v>1</v>
      </c>
      <c r="G8" s="138"/>
      <c r="H8" s="139"/>
      <c r="I8" s="139"/>
      <c r="J8" s="139"/>
      <c r="K8" s="140"/>
      <c r="L8" s="140"/>
      <c r="M8" s="141"/>
    </row>
    <row r="9" spans="2:13" ht="24.95" customHeight="1" thickBot="1">
      <c r="B9" s="130"/>
      <c r="C9" s="54" t="s">
        <v>66</v>
      </c>
      <c r="D9" s="55"/>
      <c r="E9" s="56"/>
      <c r="F9" s="144"/>
      <c r="G9" s="145"/>
      <c r="H9" s="145"/>
      <c r="I9" s="145"/>
      <c r="J9" s="145"/>
      <c r="K9" s="146"/>
      <c r="L9" s="146"/>
      <c r="M9" s="147"/>
    </row>
    <row r="10" spans="2:13" ht="19.5" customHeight="1" thickBot="1">
      <c r="B10" s="130"/>
      <c r="C10" s="62" t="s">
        <v>54</v>
      </c>
      <c r="D10" s="103"/>
      <c r="E10" s="63"/>
      <c r="F10" s="89" t="s">
        <v>15</v>
      </c>
      <c r="G10" s="91"/>
      <c r="H10" s="92"/>
      <c r="I10" s="93"/>
      <c r="J10" s="104" t="s" ph="1">
        <v>3</v>
      </c>
      <c r="K10" s="106" ph="1"/>
      <c r="L10" s="107"/>
      <c r="M10" s="108"/>
    </row>
    <row r="11" spans="2:13" ht="30" customHeight="1" thickBot="1">
      <c r="B11" s="130"/>
      <c r="C11" s="62"/>
      <c r="D11" s="103"/>
      <c r="E11" s="63"/>
      <c r="F11" s="90"/>
      <c r="G11" s="94"/>
      <c r="H11" s="95"/>
      <c r="I11" s="96"/>
      <c r="J11" s="105"/>
      <c r="K11" s="109"/>
      <c r="L11" s="110"/>
      <c r="M11" s="111"/>
    </row>
    <row r="12" spans="2:13" ht="24.95" customHeight="1">
      <c r="B12" s="130"/>
      <c r="C12" s="97" t="s">
        <v>4</v>
      </c>
      <c r="D12" s="98"/>
      <c r="E12" s="99"/>
      <c r="F12" s="46" t="s">
        <v>6</v>
      </c>
      <c r="G12" s="149"/>
      <c r="H12" s="150"/>
      <c r="I12" s="151"/>
      <c r="J12" s="3" t="s">
        <v>7</v>
      </c>
      <c r="K12" s="112"/>
      <c r="L12" s="113"/>
      <c r="M12" s="114"/>
    </row>
    <row r="13" spans="2:13" ht="24.95" customHeight="1" thickBot="1">
      <c r="B13" s="131"/>
      <c r="C13" s="100" t="s">
        <v>5</v>
      </c>
      <c r="D13" s="101"/>
      <c r="E13" s="102"/>
      <c r="F13" s="47" t="s">
        <v>52</v>
      </c>
      <c r="G13" s="152"/>
      <c r="H13" s="153"/>
      <c r="I13" s="153"/>
      <c r="J13" s="153"/>
      <c r="K13" s="153"/>
      <c r="L13" s="153"/>
      <c r="M13" s="154"/>
    </row>
    <row r="14" spans="2:13" ht="30" customHeight="1" thickBot="1">
      <c r="B14" s="77" t="s">
        <v>10</v>
      </c>
      <c r="C14" s="78"/>
      <c r="D14" s="50" t="s">
        <v>57</v>
      </c>
      <c r="E14" s="49" t="s">
        <v>70</v>
      </c>
      <c r="F14" s="122" t="s">
        <v>71</v>
      </c>
      <c r="G14" s="123"/>
      <c r="H14" s="123"/>
      <c r="I14" s="123"/>
      <c r="J14" s="123"/>
      <c r="K14" s="123"/>
      <c r="L14" s="123"/>
      <c r="M14" s="124"/>
    </row>
    <row r="15" spans="2:13" ht="30" customHeight="1" thickBot="1">
      <c r="B15" s="79"/>
      <c r="C15" s="80"/>
      <c r="D15" s="48" t="s">
        <v>49</v>
      </c>
      <c r="E15" s="49" t="s">
        <v>70</v>
      </c>
      <c r="F15" s="66"/>
      <c r="G15" s="66"/>
      <c r="H15" s="66"/>
      <c r="I15" s="66"/>
      <c r="J15" s="66"/>
      <c r="K15" s="66"/>
      <c r="L15" s="66"/>
      <c r="M15" s="67"/>
    </row>
    <row r="16" spans="2:13">
      <c r="B16" s="81" t="s">
        <v>69</v>
      </c>
      <c r="C16" s="82"/>
      <c r="D16" s="82"/>
      <c r="E16" s="83"/>
      <c r="F16" s="82"/>
      <c r="G16" s="82"/>
      <c r="H16" s="82"/>
      <c r="I16" s="82"/>
      <c r="J16" s="82"/>
      <c r="K16" s="82"/>
      <c r="L16" s="82"/>
      <c r="M16" s="84"/>
    </row>
    <row r="17" spans="2:13" ht="30" customHeight="1" thickBot="1">
      <c r="B17" s="85" t="s">
        <v>82</v>
      </c>
      <c r="C17" s="86"/>
      <c r="D17" s="86"/>
      <c r="E17" s="86"/>
      <c r="F17" s="86"/>
      <c r="G17" s="86"/>
      <c r="H17" s="86"/>
      <c r="I17" s="86"/>
      <c r="J17" s="86"/>
      <c r="K17" s="86"/>
      <c r="L17" s="86"/>
      <c r="M17" s="87"/>
    </row>
    <row r="18" spans="2:13">
      <c r="B18" s="68" t="s">
        <v>65</v>
      </c>
      <c r="C18" s="69"/>
      <c r="D18" s="69"/>
      <c r="E18" s="69"/>
      <c r="F18" s="69"/>
      <c r="G18" s="69"/>
      <c r="H18" s="69"/>
      <c r="I18" s="69"/>
      <c r="J18" s="69"/>
      <c r="K18" s="69"/>
      <c r="L18" s="69"/>
      <c r="M18" s="70"/>
    </row>
    <row r="19" spans="2:13">
      <c r="B19" s="71"/>
      <c r="C19" s="72"/>
      <c r="D19" s="72"/>
      <c r="E19" s="72"/>
      <c r="F19" s="72"/>
      <c r="G19" s="72"/>
      <c r="H19" s="72"/>
      <c r="I19" s="72"/>
      <c r="J19" s="72"/>
      <c r="K19" s="72"/>
      <c r="L19" s="72"/>
      <c r="M19" s="73"/>
    </row>
    <row r="20" spans="2:13">
      <c r="B20" s="71"/>
      <c r="C20" s="72"/>
      <c r="D20" s="72"/>
      <c r="E20" s="72"/>
      <c r="F20" s="72"/>
      <c r="G20" s="72"/>
      <c r="H20" s="72"/>
      <c r="I20" s="72"/>
      <c r="J20" s="72"/>
      <c r="K20" s="72"/>
      <c r="L20" s="72"/>
      <c r="M20" s="73"/>
    </row>
    <row r="21" spans="2:13">
      <c r="B21" s="71"/>
      <c r="C21" s="72"/>
      <c r="D21" s="72"/>
      <c r="E21" s="72"/>
      <c r="F21" s="72"/>
      <c r="G21" s="72"/>
      <c r="H21" s="72"/>
      <c r="I21" s="72"/>
      <c r="J21" s="72"/>
      <c r="K21" s="72"/>
      <c r="L21" s="72"/>
      <c r="M21" s="73"/>
    </row>
    <row r="22" spans="2:13" ht="19.5" thickBot="1">
      <c r="B22" s="74"/>
      <c r="C22" s="75"/>
      <c r="D22" s="75"/>
      <c r="E22" s="75"/>
      <c r="F22" s="75"/>
      <c r="G22" s="75"/>
      <c r="H22" s="75"/>
      <c r="I22" s="75"/>
      <c r="J22" s="75"/>
      <c r="K22" s="75"/>
      <c r="L22" s="75"/>
      <c r="M22" s="76"/>
    </row>
    <row r="23" spans="2:13" ht="19.5" customHeight="1" thickBot="1">
      <c r="B23" s="126" t="s">
        <v>63</v>
      </c>
      <c r="C23" s="127"/>
      <c r="D23" s="127"/>
      <c r="E23" s="127"/>
      <c r="F23" s="127"/>
      <c r="G23" s="127"/>
      <c r="H23" s="127"/>
      <c r="I23" s="127"/>
      <c r="J23" s="127"/>
      <c r="K23" s="127"/>
      <c r="L23" s="127"/>
      <c r="M23" s="128"/>
    </row>
    <row r="24" spans="2:13" ht="30" customHeight="1" thickBot="1">
      <c r="B24" s="62" t="s">
        <v>60</v>
      </c>
      <c r="C24" s="63"/>
      <c r="D24" s="51" t="s">
        <v>83</v>
      </c>
      <c r="E24" s="54" t="s">
        <v>58</v>
      </c>
      <c r="F24" s="56"/>
      <c r="G24" s="54" t="s">
        <v>59</v>
      </c>
      <c r="H24" s="56"/>
      <c r="I24" s="54" t="s">
        <v>75</v>
      </c>
      <c r="J24" s="55"/>
      <c r="K24" s="56"/>
      <c r="L24" s="103" t="s">
        <v>61</v>
      </c>
      <c r="M24" s="63"/>
    </row>
    <row r="25" spans="2:13" ht="42" customHeight="1">
      <c r="B25" s="64"/>
      <c r="C25" s="65"/>
      <c r="D25" s="52"/>
      <c r="E25" s="166"/>
      <c r="F25" s="167"/>
      <c r="G25" s="166"/>
      <c r="H25" s="167"/>
      <c r="I25" s="166"/>
      <c r="J25" s="168"/>
      <c r="K25" s="167"/>
      <c r="L25" s="169"/>
      <c r="M25" s="170"/>
    </row>
    <row r="26" spans="2:13" ht="39.950000000000003" customHeight="1">
      <c r="B26" s="163"/>
      <c r="C26" s="164"/>
      <c r="D26" s="53"/>
      <c r="E26" s="171"/>
      <c r="F26" s="172"/>
      <c r="G26" s="171"/>
      <c r="H26" s="172"/>
      <c r="I26" s="171"/>
      <c r="J26" s="173"/>
      <c r="K26" s="172"/>
      <c r="L26" s="174"/>
      <c r="M26" s="175"/>
    </row>
    <row r="27" spans="2:13" ht="39.950000000000003" customHeight="1" thickBot="1">
      <c r="B27" s="165"/>
      <c r="C27" s="111"/>
      <c r="D27" s="53"/>
      <c r="E27" s="57"/>
      <c r="F27" s="58"/>
      <c r="G27" s="57"/>
      <c r="H27" s="58"/>
      <c r="I27" s="57"/>
      <c r="J27" s="59"/>
      <c r="K27" s="58"/>
      <c r="L27" s="60"/>
      <c r="M27" s="61"/>
    </row>
    <row r="28" spans="2:13" ht="24.95" customHeight="1" thickBot="1">
      <c r="B28" s="122" t="s">
        <v>53</v>
      </c>
      <c r="C28" s="123"/>
      <c r="D28" s="123"/>
      <c r="E28" s="122" t="s">
        <v>68</v>
      </c>
      <c r="F28" s="123"/>
      <c r="G28" s="123"/>
      <c r="H28" s="123"/>
      <c r="I28" s="123"/>
      <c r="J28" s="123"/>
      <c r="K28" s="123"/>
      <c r="L28" s="123"/>
      <c r="M28" s="124"/>
    </row>
    <row r="29" spans="2:13" ht="18.75" customHeight="1" thickBot="1">
      <c r="B29" s="115" t="s">
        <v>12</v>
      </c>
      <c r="C29" s="116"/>
      <c r="D29" s="117"/>
      <c r="E29" s="4" t="s">
        <v>8</v>
      </c>
      <c r="F29" s="5" t="s">
        <v>9</v>
      </c>
      <c r="G29" s="119" t="s">
        <v>11</v>
      </c>
      <c r="H29" s="120"/>
      <c r="I29" s="120"/>
      <c r="J29" s="120"/>
      <c r="K29" s="120"/>
      <c r="L29" s="120"/>
      <c r="M29" s="121"/>
    </row>
    <row r="30" spans="2:13" ht="24.95" customHeight="1" thickBot="1">
      <c r="B30" s="156"/>
      <c r="C30" s="143"/>
      <c r="D30" s="157"/>
      <c r="E30" s="4"/>
      <c r="F30" s="5"/>
      <c r="G30" s="62"/>
      <c r="H30" s="103"/>
      <c r="I30" s="103"/>
      <c r="J30" s="103"/>
      <c r="K30" s="103"/>
      <c r="L30" s="103"/>
      <c r="M30" s="63"/>
    </row>
    <row r="31" spans="2:13" ht="30" customHeight="1">
      <c r="B31" s="115" t="s">
        <v>73</v>
      </c>
      <c r="C31" s="116"/>
      <c r="D31" s="116"/>
      <c r="E31" s="116"/>
      <c r="F31" s="116"/>
      <c r="G31" s="116"/>
      <c r="H31" s="116"/>
      <c r="I31" s="116"/>
      <c r="J31" s="116"/>
      <c r="K31" s="116"/>
      <c r="L31" s="116"/>
      <c r="M31" s="117"/>
    </row>
    <row r="32" spans="2:13" ht="30" customHeight="1" thickBot="1">
      <c r="B32" s="158"/>
      <c r="C32" s="159"/>
      <c r="D32" s="159"/>
      <c r="E32" s="159"/>
      <c r="F32" s="159"/>
      <c r="G32" s="159"/>
      <c r="H32" s="159"/>
      <c r="I32" s="159"/>
      <c r="J32" s="159"/>
      <c r="K32" s="159"/>
      <c r="L32" s="159"/>
      <c r="M32" s="160"/>
    </row>
    <row r="33" spans="2:13" ht="15.95" customHeight="1">
      <c r="B33" s="161" t="s">
        <v>64</v>
      </c>
      <c r="C33" s="161"/>
      <c r="D33" s="161"/>
      <c r="E33" s="161"/>
      <c r="F33" s="161"/>
      <c r="G33" s="161"/>
      <c r="H33" s="161"/>
      <c r="I33" s="161"/>
      <c r="J33" s="161"/>
      <c r="K33" s="161"/>
      <c r="L33" s="161"/>
      <c r="M33" s="161"/>
    </row>
    <row r="34" spans="2:13" ht="15.95" customHeight="1">
      <c r="B34" s="88" t="s">
        <v>55</v>
      </c>
      <c r="C34" s="88"/>
      <c r="D34" s="88"/>
      <c r="E34" s="88"/>
      <c r="F34" s="88"/>
      <c r="G34" s="88"/>
      <c r="H34" s="88"/>
      <c r="I34" s="88"/>
      <c r="J34" s="88"/>
      <c r="K34" s="88"/>
      <c r="L34" s="88"/>
      <c r="M34" s="88"/>
    </row>
    <row r="35" spans="2:13" ht="15.95" customHeight="1">
      <c r="B35" s="162" t="s">
        <v>56</v>
      </c>
      <c r="C35" s="162"/>
      <c r="D35" s="162"/>
      <c r="E35" s="162"/>
      <c r="F35" s="162"/>
      <c r="G35" s="162"/>
      <c r="H35" s="162"/>
      <c r="I35" s="162"/>
      <c r="J35" s="162"/>
      <c r="K35" s="162"/>
      <c r="L35" s="162"/>
      <c r="M35" s="162"/>
    </row>
    <row r="36" spans="2:13" ht="15.95" customHeight="1">
      <c r="B36" s="88" t="s">
        <v>74</v>
      </c>
      <c r="C36" s="88"/>
      <c r="D36" s="88"/>
      <c r="E36" s="88"/>
      <c r="F36" s="88"/>
      <c r="G36" s="88"/>
      <c r="H36" s="88"/>
      <c r="I36" s="88"/>
      <c r="J36" s="88"/>
      <c r="K36" s="88"/>
      <c r="L36" s="88"/>
      <c r="M36" s="88"/>
    </row>
    <row r="37" spans="2:13" ht="15.95" customHeight="1">
      <c r="B37" s="155" t="s">
        <v>78</v>
      </c>
      <c r="C37" s="155"/>
      <c r="D37" s="155"/>
      <c r="E37" s="155"/>
      <c r="F37" s="155"/>
      <c r="G37" s="155"/>
      <c r="H37" s="155"/>
      <c r="I37" s="155"/>
      <c r="J37" s="155"/>
      <c r="K37" s="155"/>
      <c r="L37" s="155"/>
      <c r="M37" s="155"/>
    </row>
    <row r="38" spans="2:13" ht="15.95" customHeight="1">
      <c r="B38" s="88" t="s">
        <v>76</v>
      </c>
      <c r="C38" s="88"/>
      <c r="D38" s="88"/>
      <c r="E38" s="88"/>
      <c r="F38" s="88"/>
      <c r="G38" s="88"/>
      <c r="H38" s="88"/>
      <c r="I38" s="88"/>
      <c r="J38" s="88"/>
      <c r="K38" s="88"/>
      <c r="L38" s="88"/>
      <c r="M38" s="88"/>
    </row>
    <row r="39" spans="2:13" ht="15.95" customHeight="1">
      <c r="B39" s="88" t="s">
        <v>62</v>
      </c>
      <c r="C39" s="88"/>
      <c r="D39" s="88"/>
      <c r="E39" s="88"/>
      <c r="F39" s="88"/>
      <c r="G39" s="88"/>
      <c r="H39" s="88"/>
      <c r="I39" s="88"/>
      <c r="J39" s="88"/>
      <c r="K39" s="88"/>
      <c r="L39" s="88"/>
      <c r="M39" s="88"/>
    </row>
    <row r="40" spans="2:13" ht="15.95" customHeight="1">
      <c r="B40" s="88" t="s">
        <v>72</v>
      </c>
      <c r="C40" s="88"/>
      <c r="D40" s="88"/>
      <c r="E40" s="88"/>
      <c r="F40" s="88"/>
      <c r="G40" s="88"/>
      <c r="H40" s="88"/>
      <c r="I40" s="88"/>
      <c r="J40" s="88"/>
      <c r="K40" s="88"/>
      <c r="L40" s="88"/>
      <c r="M40" s="88"/>
    </row>
    <row r="41" spans="2:13" ht="15.95" customHeight="1">
      <c r="B41" s="118" t="s">
        <v>77</v>
      </c>
      <c r="C41" s="118"/>
      <c r="D41" s="118"/>
      <c r="E41" s="118"/>
      <c r="F41" s="118"/>
      <c r="G41" s="118"/>
      <c r="H41" s="118"/>
      <c r="I41" s="118"/>
      <c r="J41" s="118"/>
      <c r="K41" s="118"/>
      <c r="L41" s="118"/>
      <c r="M41" s="118"/>
    </row>
    <row r="42" spans="2:13" ht="15.95" customHeight="1">
      <c r="B42" s="88" t="s">
        <v>87</v>
      </c>
      <c r="C42" s="88"/>
      <c r="D42" s="88"/>
      <c r="E42" s="88"/>
      <c r="F42" s="88"/>
      <c r="G42" s="88"/>
      <c r="H42" s="88"/>
      <c r="I42" s="88"/>
      <c r="J42" s="88"/>
      <c r="K42" s="88"/>
      <c r="L42" s="88"/>
      <c r="M42" s="88"/>
    </row>
    <row r="43" spans="2:13" ht="15.95" customHeight="1">
      <c r="B43" s="88" t="s">
        <v>86</v>
      </c>
      <c r="C43" s="88"/>
      <c r="D43" s="88"/>
      <c r="E43" s="88"/>
      <c r="F43" s="88"/>
      <c r="G43" s="88"/>
      <c r="H43" s="88"/>
      <c r="I43" s="88"/>
      <c r="J43" s="88"/>
      <c r="K43" s="88"/>
      <c r="L43" s="88"/>
      <c r="M43" s="88"/>
    </row>
  </sheetData>
  <mergeCells count="73">
    <mergeCell ref="B28:D28"/>
    <mergeCell ref="E28:M28"/>
    <mergeCell ref="E25:F25"/>
    <mergeCell ref="G25:H25"/>
    <mergeCell ref="I25:K25"/>
    <mergeCell ref="L25:M25"/>
    <mergeCell ref="E26:F26"/>
    <mergeCell ref="G26:H26"/>
    <mergeCell ref="I26:K26"/>
    <mergeCell ref="L26:M26"/>
    <mergeCell ref="E27:F27"/>
    <mergeCell ref="B23:M23"/>
    <mergeCell ref="B38:M38"/>
    <mergeCell ref="B40:M40"/>
    <mergeCell ref="B36:M36"/>
    <mergeCell ref="B39:M39"/>
    <mergeCell ref="B37:M37"/>
    <mergeCell ref="B29:D30"/>
    <mergeCell ref="B32:M32"/>
    <mergeCell ref="B33:M33"/>
    <mergeCell ref="B34:M34"/>
    <mergeCell ref="B35:M35"/>
    <mergeCell ref="B26:C26"/>
    <mergeCell ref="B27:C27"/>
    <mergeCell ref="E24:F24"/>
    <mergeCell ref="G24:H24"/>
    <mergeCell ref="L24:M24"/>
    <mergeCell ref="B1:M1"/>
    <mergeCell ref="B6:M6"/>
    <mergeCell ref="B7:B13"/>
    <mergeCell ref="F7:G7"/>
    <mergeCell ref="H7:M7"/>
    <mergeCell ref="F8:G8"/>
    <mergeCell ref="H8:M8"/>
    <mergeCell ref="K5:M5"/>
    <mergeCell ref="C7:E8"/>
    <mergeCell ref="C9:E9"/>
    <mergeCell ref="F9:M9"/>
    <mergeCell ref="B3:M3"/>
    <mergeCell ref="B2:M2"/>
    <mergeCell ref="G12:I12"/>
    <mergeCell ref="G13:M13"/>
    <mergeCell ref="B43:M43"/>
    <mergeCell ref="F10:F11"/>
    <mergeCell ref="G10:I11"/>
    <mergeCell ref="C12:E12"/>
    <mergeCell ref="C13:E13"/>
    <mergeCell ref="C10:E11"/>
    <mergeCell ref="J10:J11"/>
    <mergeCell ref="K10:M10"/>
    <mergeCell ref="K11:M11"/>
    <mergeCell ref="K12:M12"/>
    <mergeCell ref="B31:M31"/>
    <mergeCell ref="B41:M41"/>
    <mergeCell ref="B42:M42"/>
    <mergeCell ref="G29:M29"/>
    <mergeCell ref="G30:M30"/>
    <mergeCell ref="F14:M14"/>
    <mergeCell ref="F15:M15"/>
    <mergeCell ref="B18:M18"/>
    <mergeCell ref="B19:M19"/>
    <mergeCell ref="B22:M22"/>
    <mergeCell ref="B14:C15"/>
    <mergeCell ref="B16:M16"/>
    <mergeCell ref="B17:M17"/>
    <mergeCell ref="B20:M20"/>
    <mergeCell ref="B21:M21"/>
    <mergeCell ref="I24:K24"/>
    <mergeCell ref="G27:H27"/>
    <mergeCell ref="I27:K27"/>
    <mergeCell ref="L27:M27"/>
    <mergeCell ref="B24:C24"/>
    <mergeCell ref="B25:C25"/>
  </mergeCells>
  <phoneticPr fontId="1"/>
  <dataValidations count="1">
    <dataValidation type="list" allowBlank="1" showInputMessage="1" showErrorMessage="1" sqref="D25:D27" xr:uid="{D7698C3F-B151-4017-AC34-40765C53C293}">
      <formula1>"0～3年,3年～5年,5~10年,10年以上"</formula1>
    </dataValidation>
  </dataValidations>
  <printOptions horizontalCentered="1"/>
  <pageMargins left="0.31496062992125984" right="0.31496062992125984" top="0.43307086614173229"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8"/>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A2" sqref="A2"/>
    </sheetView>
  </sheetViews>
  <sheetFormatPr defaultRowHeight="18.75"/>
  <cols>
    <col min="1" max="1" width="12" style="25" bestFit="1" customWidth="1"/>
    <col min="2" max="2" width="16.125" style="25" customWidth="1"/>
    <col min="3" max="3" width="27" style="25" bestFit="1" customWidth="1"/>
    <col min="4" max="4" width="12" style="25" bestFit="1" customWidth="1"/>
    <col min="5" max="5" width="26.375" style="37" customWidth="1"/>
    <col min="6" max="6" width="8.625" style="38" customWidth="1"/>
    <col min="7" max="7" width="20.625" style="25" customWidth="1"/>
    <col min="8" max="8" width="20" style="39" bestFit="1" customWidth="1"/>
    <col min="9" max="9" width="17.5" style="39" bestFit="1" customWidth="1"/>
    <col min="10" max="10" width="11.25" style="25" bestFit="1" customWidth="1"/>
    <col min="11" max="11" width="14.25" style="25" customWidth="1"/>
    <col min="12" max="12" width="8.75" style="25" customWidth="1"/>
    <col min="13" max="13" width="8.875" style="25" customWidth="1"/>
    <col min="14" max="14" width="23.25" style="40" customWidth="1"/>
    <col min="15" max="15" width="18.375" style="25" customWidth="1"/>
    <col min="16" max="16" width="10" style="36" customWidth="1"/>
    <col min="17" max="17" width="17.75" style="25" bestFit="1" customWidth="1"/>
    <col min="18" max="18" width="16" style="39" bestFit="1" customWidth="1"/>
    <col min="19" max="19" width="8.875" style="39" customWidth="1"/>
    <col min="20" max="21" width="5.875" style="38" customWidth="1"/>
    <col min="22" max="22" width="23.875" style="41" customWidth="1"/>
    <col min="23" max="23" width="10.625" style="42" customWidth="1"/>
    <col min="24" max="24" width="13.75" style="25" customWidth="1"/>
    <col min="25" max="25" width="19.125" style="25" customWidth="1"/>
    <col min="26" max="26" width="18.75" style="25" customWidth="1"/>
    <col min="27" max="27" width="6.125" style="25" customWidth="1"/>
    <col min="28" max="28" width="4.375" style="38" customWidth="1"/>
    <col min="29" max="29" width="10.375" style="38" customWidth="1"/>
    <col min="30" max="30" width="13.875" style="43" bestFit="1" customWidth="1"/>
    <col min="31" max="31" width="12" style="25" customWidth="1"/>
    <col min="32" max="32" width="9" style="25"/>
    <col min="33" max="33" width="9" style="24"/>
    <col min="34" max="16384" width="9" style="25"/>
  </cols>
  <sheetData>
    <row r="1" spans="1:34" s="11" customFormat="1" ht="42.75" customHeight="1">
      <c r="A1" s="6" t="s">
        <v>16</v>
      </c>
      <c r="B1" s="6" t="s">
        <v>17</v>
      </c>
      <c r="C1" s="6" t="s">
        <v>18</v>
      </c>
      <c r="D1" s="6" t="s">
        <v>19</v>
      </c>
      <c r="E1" s="6" t="s">
        <v>20</v>
      </c>
      <c r="F1" s="6" t="s">
        <v>21</v>
      </c>
      <c r="G1" s="6" t="s">
        <v>22</v>
      </c>
      <c r="H1" s="6" t="s">
        <v>23</v>
      </c>
      <c r="I1" s="6" t="s">
        <v>24</v>
      </c>
      <c r="J1" s="6" t="s">
        <v>25</v>
      </c>
      <c r="K1" s="6" t="s">
        <v>26</v>
      </c>
      <c r="L1" s="6" t="s">
        <v>27</v>
      </c>
      <c r="M1" s="6" t="s">
        <v>28</v>
      </c>
      <c r="N1" s="7" t="s">
        <v>29</v>
      </c>
      <c r="O1" s="6" t="s">
        <v>30</v>
      </c>
      <c r="P1" s="6" t="s">
        <v>31</v>
      </c>
      <c r="Q1" s="6" t="s">
        <v>32</v>
      </c>
      <c r="R1" s="6" t="s">
        <v>24</v>
      </c>
      <c r="S1" s="6" t="s">
        <v>48</v>
      </c>
      <c r="T1" s="6" t="s">
        <v>33</v>
      </c>
      <c r="U1" s="6" t="s">
        <v>34</v>
      </c>
      <c r="V1" s="6" t="s">
        <v>35</v>
      </c>
      <c r="W1" s="8" t="s">
        <v>36</v>
      </c>
      <c r="X1" s="6" t="s">
        <v>37</v>
      </c>
      <c r="Y1" s="6" t="s">
        <v>38</v>
      </c>
      <c r="Z1" s="6" t="s">
        <v>39</v>
      </c>
      <c r="AA1" s="6" t="s">
        <v>40</v>
      </c>
      <c r="AB1" s="6" t="s">
        <v>41</v>
      </c>
      <c r="AC1" s="6" t="s">
        <v>42</v>
      </c>
      <c r="AD1" s="9" t="s">
        <v>43</v>
      </c>
      <c r="AE1" s="6" t="s">
        <v>44</v>
      </c>
      <c r="AF1" s="6" t="s">
        <v>45</v>
      </c>
      <c r="AG1" s="10"/>
    </row>
    <row r="2" spans="1:34" ht="24" customHeight="1">
      <c r="A2" s="12" t="s">
        <v>51</v>
      </c>
      <c r="B2" s="13" t="str">
        <f>申込書!K5</f>
        <v>　　　年 　　月 　　日</v>
      </c>
      <c r="C2" s="14">
        <f>申込書!F9</f>
        <v>0</v>
      </c>
      <c r="D2" s="14"/>
      <c r="E2" s="14">
        <f>E4</f>
        <v>0</v>
      </c>
      <c r="F2" s="45">
        <f>申込書!H7</f>
        <v>0</v>
      </c>
      <c r="G2" s="14">
        <f>申込書!G10</f>
        <v>0</v>
      </c>
      <c r="H2" s="15">
        <f>申込書!K11</f>
        <v>0</v>
      </c>
      <c r="I2" s="15">
        <f>申込書!K10</f>
        <v>0</v>
      </c>
      <c r="J2" s="14" t="e">
        <f>申込書!#REF!&amp;申込書!#REF!</f>
        <v>#REF!</v>
      </c>
      <c r="K2" s="14" t="e">
        <f>申込書!#REF!&amp;申込書!#REF!&amp;申込書!#REF!&amp;申込書!#REF!&amp;申込書!#REF!</f>
        <v>#REF!</v>
      </c>
      <c r="L2" s="14">
        <f>申込書!H12</f>
        <v>0</v>
      </c>
      <c r="M2" s="14">
        <f>申込書!K12</f>
        <v>0</v>
      </c>
      <c r="N2" s="16">
        <f>申込書!H13</f>
        <v>0</v>
      </c>
      <c r="O2" s="14">
        <f>申込書!B26</f>
        <v>0</v>
      </c>
      <c r="P2" s="14">
        <f>申込書!E26</f>
        <v>0</v>
      </c>
      <c r="Q2" s="12" t="e">
        <f>申込書!#REF!</f>
        <v>#REF!</v>
      </c>
      <c r="R2" s="15">
        <f>申込書!G26</f>
        <v>0</v>
      </c>
      <c r="S2" s="15" t="str">
        <f>申込書!L26&amp;申込書!M26</f>
        <v/>
      </c>
      <c r="T2" s="17" t="e">
        <f>申込書!#REF!&amp;申込書!#REF!</f>
        <v>#REF!</v>
      </c>
      <c r="U2" s="17" t="str">
        <f>申込書!F30&amp;申込書!G30</f>
        <v/>
      </c>
      <c r="V2" s="14">
        <f>申込書!B32</f>
        <v>0</v>
      </c>
      <c r="W2" s="18"/>
      <c r="X2" s="19" t="e">
        <f>IF(AB2&gt;=1,IF(J2="会員","１１，０００","２２，０００"),"")</f>
        <v>#REF!</v>
      </c>
      <c r="Y2" s="14" t="str">
        <f>申込書!E28</f>
        <v>宛名：</v>
      </c>
      <c r="Z2" s="14">
        <f>申込書!H30</f>
        <v>0</v>
      </c>
      <c r="AA2" s="20" t="s">
        <v>46</v>
      </c>
      <c r="AB2" s="26" t="e">
        <f>申込書!#REF!</f>
        <v>#REF!</v>
      </c>
      <c r="AC2" s="21" t="e">
        <f>IF(AB2&gt;=1,IF(J2="会員","１１，０００","２２，０００"),"")</f>
        <v>#REF!</v>
      </c>
      <c r="AD2" s="22"/>
      <c r="AE2" s="23"/>
      <c r="AF2" s="18" t="e">
        <f>申込書!#REF!&amp;申込書!#REF!</f>
        <v>#REF!</v>
      </c>
      <c r="AG2" s="24" t="e">
        <f>IF(AB2&gt;=1,IF(J2="会員",11000,22000),0)</f>
        <v>#REF!</v>
      </c>
      <c r="AH2" s="25" t="e">
        <f>IF(AB2&gt;=1,IF(J2="会員","１１，０００","２２，０００"),"")</f>
        <v>#REF!</v>
      </c>
    </row>
    <row r="3" spans="1:34" ht="24" customHeight="1">
      <c r="A3" s="12" t="s">
        <v>50</v>
      </c>
      <c r="B3" s="13" t="str">
        <f>申込書!K5</f>
        <v>　　　年 　　月 　　日</v>
      </c>
      <c r="C3" s="14">
        <f>申込書!F9</f>
        <v>0</v>
      </c>
      <c r="D3" s="14"/>
      <c r="E3" s="14">
        <f>申込書!H8</f>
        <v>0</v>
      </c>
      <c r="F3" s="45">
        <f>申込書!H7</f>
        <v>0</v>
      </c>
      <c r="G3" s="14">
        <f>申込書!G10</f>
        <v>0</v>
      </c>
      <c r="H3" s="15">
        <f>申込書!K11</f>
        <v>0</v>
      </c>
      <c r="I3" s="15">
        <f>申込書!K10</f>
        <v>0</v>
      </c>
      <c r="J3" s="14" t="e">
        <f>申込書!#REF!&amp;申込書!#REF!</f>
        <v>#REF!</v>
      </c>
      <c r="K3" s="14" t="e">
        <f>申込書!#REF!&amp;申込書!#REF!&amp;申込書!#REF!&amp;申込書!#REF!&amp;申込書!#REF!</f>
        <v>#REF!</v>
      </c>
      <c r="L3" s="14">
        <f>申込書!K12</f>
        <v>0</v>
      </c>
      <c r="M3" s="14">
        <f>申込書!K12</f>
        <v>0</v>
      </c>
      <c r="N3" s="16">
        <f>申込書!H13</f>
        <v>0</v>
      </c>
      <c r="O3" s="14">
        <f>申込書!B27</f>
        <v>0</v>
      </c>
      <c r="P3" s="14">
        <f>申込書!E27</f>
        <v>0</v>
      </c>
      <c r="Q3" s="12" t="e">
        <f>申込書!#REF!</f>
        <v>#REF!</v>
      </c>
      <c r="R3" s="15">
        <f>申込書!G27</f>
        <v>0</v>
      </c>
      <c r="S3" s="15" t="str">
        <f>申込書!L27&amp;申込書!M27</f>
        <v/>
      </c>
      <c r="T3" s="17" t="e">
        <f>申込書!#REF!&amp;申込書!#REF!</f>
        <v>#REF!</v>
      </c>
      <c r="U3" s="17" t="str">
        <f>申込書!F30&amp;申込書!G30</f>
        <v/>
      </c>
      <c r="V3" s="14">
        <f>申込書!B32</f>
        <v>0</v>
      </c>
      <c r="W3" s="18"/>
      <c r="X3" s="19" t="e">
        <f>IF(AB2&gt;=1,IF(J2="会員","１１，０００","２２，０００"),"")</f>
        <v>#REF!</v>
      </c>
      <c r="Y3" s="14" t="str">
        <f>申込書!E28</f>
        <v>宛名：</v>
      </c>
      <c r="Z3" s="14">
        <f>申込書!H30</f>
        <v>0</v>
      </c>
      <c r="AA3" s="14" t="s">
        <v>46</v>
      </c>
      <c r="AB3" s="26" t="e">
        <f>申込書!#REF!</f>
        <v>#REF!</v>
      </c>
      <c r="AC3" s="27" t="e">
        <f>IF(AB2&gt;=1,IF(J2="会員","１１，０００","２２，０００"),"")</f>
        <v>#REF!</v>
      </c>
      <c r="AD3" s="22"/>
      <c r="AE3" s="23"/>
      <c r="AF3" s="18" t="e">
        <f>申込書!#REF!&amp;申込書!#REF!</f>
        <v>#REF!</v>
      </c>
      <c r="AG3" s="24" t="e">
        <f>IF(AB2&gt;=1,IF(J2="会員",11000,22000),0)</f>
        <v>#REF!</v>
      </c>
      <c r="AH3" s="25" t="e">
        <f>IF(AB2&gt;=1,IF(J2="会員","１１，０００","２２，０００"),"")</f>
        <v>#REF!</v>
      </c>
    </row>
    <row r="4" spans="1:34" ht="24" customHeight="1">
      <c r="A4" s="12" t="s">
        <v>50</v>
      </c>
      <c r="B4" s="13" t="str">
        <f>申込書!K5</f>
        <v>　　　年 　　月 　　日</v>
      </c>
      <c r="C4" s="14">
        <f>申込書!F9</f>
        <v>0</v>
      </c>
      <c r="D4" s="14"/>
      <c r="E4" s="14">
        <f>申込書!H8</f>
        <v>0</v>
      </c>
      <c r="F4" s="45">
        <f>申込書!H7</f>
        <v>0</v>
      </c>
      <c r="G4" s="14">
        <f>申込書!G10</f>
        <v>0</v>
      </c>
      <c r="H4" s="15">
        <f>申込書!K11</f>
        <v>0</v>
      </c>
      <c r="I4" s="15">
        <f>申込書!K10</f>
        <v>0</v>
      </c>
      <c r="J4" s="14" t="e">
        <f>申込書!#REF!&amp;申込書!#REF!</f>
        <v>#REF!</v>
      </c>
      <c r="K4" s="14" t="e">
        <f>申込書!#REF!&amp;申込書!#REF!&amp;申込書!#REF!&amp;申込書!#REF!&amp;申込書!#REF!</f>
        <v>#REF!</v>
      </c>
      <c r="L4" s="14">
        <f>申込書!K12</f>
        <v>0</v>
      </c>
      <c r="M4" s="14">
        <f>申込書!K12</f>
        <v>0</v>
      </c>
      <c r="N4" s="16">
        <f>申込書!H13</f>
        <v>0</v>
      </c>
      <c r="O4" s="14" t="e">
        <f>申込書!#REF!</f>
        <v>#REF!</v>
      </c>
      <c r="P4" s="14" t="e">
        <f>申込書!#REF!</f>
        <v>#REF!</v>
      </c>
      <c r="Q4" s="12" t="e">
        <f>申込書!#REF!</f>
        <v>#REF!</v>
      </c>
      <c r="R4" s="15" t="e">
        <f>申込書!#REF!</f>
        <v>#REF!</v>
      </c>
      <c r="S4" s="15" t="e">
        <f>申込書!#REF!&amp;申込書!#REF!</f>
        <v>#REF!</v>
      </c>
      <c r="T4" s="17" t="e">
        <f>申込書!#REF!&amp;申込書!#REF!</f>
        <v>#REF!</v>
      </c>
      <c r="U4" s="17" t="str">
        <f>申込書!F30&amp;申込書!G30</f>
        <v/>
      </c>
      <c r="V4" s="14">
        <f>申込書!B32</f>
        <v>0</v>
      </c>
      <c r="W4" s="18"/>
      <c r="X4" s="19" t="e">
        <f>IF(AB2&gt;=1,IF(J2="会員","１１，０００","２２，０００"),"")</f>
        <v>#REF!</v>
      </c>
      <c r="Y4" s="14" t="str">
        <f>申込書!E28</f>
        <v>宛名：</v>
      </c>
      <c r="Z4" s="14">
        <f>申込書!H30</f>
        <v>0</v>
      </c>
      <c r="AA4" s="14" t="s">
        <v>46</v>
      </c>
      <c r="AB4" s="26" t="e">
        <f>申込書!#REF!</f>
        <v>#REF!</v>
      </c>
      <c r="AC4" s="27" t="e">
        <f>IF(AB2&gt;=1,IF(J2="会員","１１，０００","２２，０００"),"")</f>
        <v>#REF!</v>
      </c>
      <c r="AD4" s="22"/>
      <c r="AE4" s="23"/>
      <c r="AF4" s="18" t="e">
        <f>申込書!#REF!&amp;申込書!#REF!</f>
        <v>#REF!</v>
      </c>
      <c r="AG4" s="24" t="e">
        <f>IF(AB2&gt;=1,IF(J2="会員",11000,22000),0)</f>
        <v>#REF!</v>
      </c>
      <c r="AH4" s="25" t="e">
        <f>IF(AB2&gt;=1,IF(J2="会員","１１，０００","２２，０００"),"")</f>
        <v>#REF!</v>
      </c>
    </row>
    <row r="5" spans="1:34" ht="24" customHeight="1">
      <c r="A5" s="12" t="s">
        <v>50</v>
      </c>
      <c r="B5" s="13" t="str">
        <f>申込書!K5</f>
        <v>　　　年 　　月 　　日</v>
      </c>
      <c r="C5" s="14">
        <f>申込書!F9</f>
        <v>0</v>
      </c>
      <c r="D5" s="14"/>
      <c r="E5" s="14">
        <f>申込書!H8</f>
        <v>0</v>
      </c>
      <c r="F5" s="45">
        <f>申込書!H7</f>
        <v>0</v>
      </c>
      <c r="G5" s="14">
        <f>申込書!G10</f>
        <v>0</v>
      </c>
      <c r="H5" s="15">
        <f>申込書!K11</f>
        <v>0</v>
      </c>
      <c r="I5" s="15">
        <f>申込書!K10</f>
        <v>0</v>
      </c>
      <c r="J5" s="14" t="e">
        <f>申込書!#REF!&amp;申込書!#REF!</f>
        <v>#REF!</v>
      </c>
      <c r="K5" s="14" t="e">
        <f>申込書!#REF!&amp;申込書!#REF!&amp;申込書!#REF!&amp;申込書!#REF!&amp;申込書!#REF!</f>
        <v>#REF!</v>
      </c>
      <c r="L5" s="14">
        <f>申込書!K12</f>
        <v>0</v>
      </c>
      <c r="M5" s="14">
        <f>申込書!K12</f>
        <v>0</v>
      </c>
      <c r="N5" s="28">
        <f>申込書!H13</f>
        <v>0</v>
      </c>
      <c r="O5" s="14"/>
      <c r="P5" s="14"/>
      <c r="Q5" s="12"/>
      <c r="R5" s="15"/>
      <c r="S5" s="15"/>
      <c r="T5" s="17" t="e">
        <f>申込書!#REF!&amp;申込書!#REF!</f>
        <v>#REF!</v>
      </c>
      <c r="U5" s="17" t="str">
        <f>申込書!F30&amp;申込書!G30</f>
        <v/>
      </c>
      <c r="V5" s="14">
        <f>申込書!B32</f>
        <v>0</v>
      </c>
      <c r="W5" s="18"/>
      <c r="X5" s="19" t="e">
        <f>IF(AB2&gt;=1,IF(J2="会員","１１，０００","２２，０００"),"")</f>
        <v>#REF!</v>
      </c>
      <c r="Y5" s="14" t="str">
        <f>申込書!E28</f>
        <v>宛名：</v>
      </c>
      <c r="Z5" s="14">
        <f>申込書!H30</f>
        <v>0</v>
      </c>
      <c r="AA5" s="29" t="s">
        <v>46</v>
      </c>
      <c r="AB5" s="30" t="e">
        <f>申込書!#REF!</f>
        <v>#REF!</v>
      </c>
      <c r="AC5" s="21" t="e">
        <f>IF(AB2&gt;=1,IF(J2="会員","１１，０００","２２，０００"),"")</f>
        <v>#REF!</v>
      </c>
      <c r="AD5" s="22"/>
      <c r="AE5" s="23"/>
      <c r="AF5" s="18" t="e">
        <f>申込書!#REF!&amp;申込書!#REF!</f>
        <v>#REF!</v>
      </c>
      <c r="AG5" s="24" t="e">
        <f>IF(AB2&gt;=1,IF(J2="会員",11000,22000),0)</f>
        <v>#REF!</v>
      </c>
      <c r="AH5" s="25" t="e">
        <f>IF(AB2&gt;=1,IF(J2="会員","１１，０００","２２，０００"),"")</f>
        <v>#REF!</v>
      </c>
    </row>
    <row r="6" spans="1:34" s="34" customFormat="1" ht="24" customHeight="1">
      <c r="A6" s="12" t="s">
        <v>50</v>
      </c>
      <c r="B6" s="13" t="str">
        <f>申込書!K5</f>
        <v>　　　年 　　月 　　日</v>
      </c>
      <c r="C6" s="14">
        <f>申込書!F9</f>
        <v>0</v>
      </c>
      <c r="D6" s="14"/>
      <c r="E6" s="14">
        <f>申込書!H8</f>
        <v>0</v>
      </c>
      <c r="F6" s="45">
        <f>申込書!H7</f>
        <v>0</v>
      </c>
      <c r="G6" s="14">
        <f>申込書!G10</f>
        <v>0</v>
      </c>
      <c r="H6" s="15">
        <f>申込書!K11</f>
        <v>0</v>
      </c>
      <c r="I6" s="15">
        <f>申込書!K10</f>
        <v>0</v>
      </c>
      <c r="J6" s="14" t="e">
        <f>申込書!#REF!&amp;申込書!#REF!</f>
        <v>#REF!</v>
      </c>
      <c r="K6" s="14" t="e">
        <f>申込書!#REF!&amp;申込書!#REF!&amp;申込書!#REF!&amp;申込書!#REF!&amp;申込書!#REF!</f>
        <v>#REF!</v>
      </c>
      <c r="L6" s="14">
        <f>申込書!K12</f>
        <v>0</v>
      </c>
      <c r="M6" s="14">
        <f>申込書!K12</f>
        <v>0</v>
      </c>
      <c r="N6" s="28">
        <f>申込書!H13</f>
        <v>0</v>
      </c>
      <c r="O6" s="14"/>
      <c r="P6" s="31"/>
      <c r="Q6" s="12"/>
      <c r="R6" s="15"/>
      <c r="S6" s="15"/>
      <c r="T6" s="17" t="e">
        <f>申込書!#REF!&amp;申込書!#REF!</f>
        <v>#REF!</v>
      </c>
      <c r="U6" s="17" t="str">
        <f>申込書!F30&amp;申込書!G30</f>
        <v/>
      </c>
      <c r="V6" s="31">
        <f>申込書!B32</f>
        <v>0</v>
      </c>
      <c r="W6" s="18"/>
      <c r="X6" s="19" t="e">
        <f>IF(AB2&gt;=1,IF(J2="会員","１１，０００","２２，０００"),"")</f>
        <v>#REF!</v>
      </c>
      <c r="Y6" s="14" t="str">
        <f>申込書!E28</f>
        <v>宛名：</v>
      </c>
      <c r="Z6" s="14">
        <f>申込書!H30</f>
        <v>0</v>
      </c>
      <c r="AA6" s="29" t="s">
        <v>46</v>
      </c>
      <c r="AB6" s="32" t="e">
        <f>申込書!#REF!</f>
        <v>#REF!</v>
      </c>
      <c r="AC6" s="21" t="e">
        <f>IF(AB2&gt;=1,IF(J2="会員","１１，０００","２２，０００"),"")</f>
        <v>#REF!</v>
      </c>
      <c r="AD6" s="22"/>
      <c r="AE6" s="23"/>
      <c r="AF6" s="18" t="e">
        <f>申込書!#REF!&amp;申込書!#REF!</f>
        <v>#REF!</v>
      </c>
      <c r="AG6" s="33" t="e">
        <f>IF(AB2&gt;=1,IF(J2="会員",11000,22000),0)</f>
        <v>#REF!</v>
      </c>
      <c r="AH6" s="35" t="e">
        <f>IF(AB2&gt;=1,IF(J2="会員","１１，０００","２２，０００"),"")</f>
        <v>#REF!</v>
      </c>
    </row>
    <row r="8" spans="1:34">
      <c r="AB8" s="38" t="s">
        <v>47</v>
      </c>
    </row>
  </sheetData>
  <autoFilter ref="A1:AH6" xr:uid="{00000000-0009-0000-0000-000001000000}">
    <sortState xmlns:xlrd2="http://schemas.microsoft.com/office/spreadsheetml/2017/richdata2" ref="A2:AH6">
      <sortCondition ref="A1"/>
    </sortState>
  </autoFilter>
  <phoneticPr fontId="1"/>
  <conditionalFormatting sqref="B3:B6">
    <cfRule type="cellIs" dxfId="0" priority="13" operator="between">
      <formula>43586</formula>
      <formula>43676</formula>
    </cfRule>
  </conditionalFormatting>
  <dataValidations count="1">
    <dataValidation type="list" allowBlank="1" showInputMessage="1" showErrorMessage="1" sqref="AA2:AA6" xr:uid="{00000000-0002-0000-0100-000000000000}">
      <formula1>#REF!</formula1>
    </dataValidation>
  </dataValidations>
  <pageMargins left="0.59055118110236227" right="0.39370078740157483" top="0.31496062992125984" bottom="0.31496062992125984" header="0.31496062992125984" footer="0.31496062992125984"/>
  <pageSetup paperSize="9" scale="28"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受付総合（リンク元）</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本野 優</cp:lastModifiedBy>
  <cp:lastPrinted>2023-11-01T02:34:08Z</cp:lastPrinted>
  <dcterms:created xsi:type="dcterms:W3CDTF">2020-10-21T07:11:40Z</dcterms:created>
  <dcterms:modified xsi:type="dcterms:W3CDTF">2025-01-17T05:56:04Z</dcterms:modified>
</cp:coreProperties>
</file>