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POSA01\company_new\令和7年度\03企画\02_講習会\01_プール講習会\周知\HP\"/>
    </mc:Choice>
  </mc:AlternateContent>
  <xr:revisionPtr revIDLastSave="0" documentId="13_ncr:1_{58FFDA89-9154-454C-909E-F403E43A47F8}" xr6:coauthVersionLast="47" xr6:coauthVersionMax="47" xr10:uidLastSave="{00000000-0000-0000-0000-000000000000}"/>
  <bookViews>
    <workbookView xWindow="-120" yWindow="-120" windowWidth="29040" windowHeight="15720" xr2:uid="{00000000-000D-0000-FFFF-FFFF00000000}"/>
  </bookViews>
  <sheets>
    <sheet name="申込書" sheetId="1" r:id="rId1"/>
    <sheet name="受付総合（リンク元）" sheetId="2" state="hidden" r:id="rId2"/>
    <sheet name="参加証会場記載" sheetId="3" state="hidden" r:id="rId3"/>
    <sheet name="選択リスト" sheetId="4" state="hidden" r:id="rId4"/>
  </sheets>
  <definedNames>
    <definedName name="_xlnm._FilterDatabase" localSheetId="1" hidden="1">'受付総合（リンク元）'!$A$1:$AL$6</definedName>
    <definedName name="_xlnm.Print_Area" localSheetId="1">'受付総合（リンク元）'!$A$1:$AR$7</definedName>
    <definedName name="_xlnm.Print_Area" localSheetId="0">申込書!$B$2:$M$46</definedName>
    <definedName name="_xlnm.Print_Titles" localSheetId="1">'受付総合（リンク元）'!$1:$1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7" i="2" l="1"/>
  <c r="R6" i="2"/>
  <c r="R5" i="2"/>
  <c r="R4" i="2"/>
  <c r="R3" i="2"/>
  <c r="R2" i="2"/>
  <c r="AN7" i="2"/>
  <c r="AN6" i="2"/>
  <c r="AN5" i="2"/>
  <c r="AN4" i="2"/>
  <c r="AN3" i="2"/>
  <c r="AN2" i="2"/>
  <c r="AL7" i="2"/>
  <c r="AL6" i="2"/>
  <c r="AL5" i="2"/>
  <c r="AL4" i="2"/>
  <c r="AL3" i="2"/>
  <c r="AL2" i="2"/>
  <c r="AK7" i="2"/>
  <c r="AK6" i="2"/>
  <c r="AK5" i="2"/>
  <c r="AK4" i="2"/>
  <c r="AK3" i="2"/>
  <c r="AK2" i="2"/>
  <c r="R15" i="1"/>
  <c r="AQ6" i="2"/>
  <c r="B2" i="2"/>
  <c r="AQ7" i="2"/>
  <c r="AQ5" i="2"/>
  <c r="AQ4" i="2"/>
  <c r="AQ3" i="2"/>
  <c r="AQ2" i="2"/>
  <c r="O15" i="1" l="1"/>
  <c r="M5" i="2" s="1"/>
  <c r="P15" i="1"/>
  <c r="N4" i="2" s="1"/>
  <c r="M2" i="2" l="1"/>
  <c r="M6" i="2"/>
  <c r="M7" i="2"/>
  <c r="M3" i="2"/>
  <c r="M4" i="2"/>
  <c r="N5" i="2"/>
  <c r="N2" i="2"/>
  <c r="N3" i="2"/>
  <c r="N6" i="2"/>
  <c r="N7" i="2"/>
  <c r="W24" i="1"/>
  <c r="AR7" i="2" s="1"/>
  <c r="W23" i="1"/>
  <c r="AR6" i="2" s="1"/>
  <c r="W22" i="1"/>
  <c r="AR5" i="2" s="1"/>
  <c r="W21" i="1"/>
  <c r="AR4" i="2" s="1"/>
  <c r="W20" i="1"/>
  <c r="AR3" i="2" s="1"/>
  <c r="W19" i="1"/>
  <c r="AR2" i="2" s="1"/>
  <c r="AH2" i="2" l="1"/>
  <c r="AH3" i="2"/>
  <c r="AH4" i="2"/>
  <c r="AH5" i="2"/>
  <c r="AH6" i="2"/>
  <c r="AH7" i="2"/>
  <c r="T3" i="2"/>
  <c r="T4" i="2"/>
  <c r="T5" i="2"/>
  <c r="T6" i="2"/>
  <c r="T7" i="2"/>
  <c r="T2" i="2"/>
  <c r="J7" i="2"/>
  <c r="J6" i="2"/>
  <c r="J5" i="2"/>
  <c r="J4" i="2"/>
  <c r="J3" i="2"/>
  <c r="AP3" i="2"/>
  <c r="AP4" i="2"/>
  <c r="AP5" i="2"/>
  <c r="AP6" i="2"/>
  <c r="AP7" i="2"/>
  <c r="AO3" i="2"/>
  <c r="AO4" i="2"/>
  <c r="AO5" i="2"/>
  <c r="AO6" i="2"/>
  <c r="AO7" i="2"/>
  <c r="AP2" i="2"/>
  <c r="AO2" i="2"/>
  <c r="Z7" i="2"/>
  <c r="AA7" i="2"/>
  <c r="AA6" i="2"/>
  <c r="O3" i="2"/>
  <c r="O4" i="2"/>
  <c r="O5" i="2"/>
  <c r="O6" i="2"/>
  <c r="O7" i="2"/>
  <c r="O2" i="2"/>
  <c r="V7" i="2"/>
  <c r="V6" i="2"/>
  <c r="U7" i="2"/>
  <c r="U6" i="2"/>
  <c r="D3" i="2"/>
  <c r="D4" i="2"/>
  <c r="D5" i="2"/>
  <c r="D6" i="2"/>
  <c r="D7" i="2"/>
  <c r="D2" i="2"/>
  <c r="F3" i="2"/>
  <c r="F4" i="2"/>
  <c r="F5" i="2"/>
  <c r="F6" i="2"/>
  <c r="F7" i="2"/>
  <c r="F2" i="2"/>
  <c r="E2" i="2"/>
  <c r="E3" i="2"/>
  <c r="E4" i="2"/>
  <c r="E5" i="2"/>
  <c r="E6" i="2"/>
  <c r="E7" i="2"/>
  <c r="H7" i="2"/>
  <c r="H6" i="2"/>
  <c r="AC4" i="2"/>
  <c r="AC5" i="2"/>
  <c r="AC6" i="2"/>
  <c r="AC7" i="2"/>
  <c r="AC2" i="2"/>
  <c r="AE7" i="2" s="1"/>
  <c r="AC3" i="2"/>
  <c r="W7" i="2"/>
  <c r="W6" i="2"/>
  <c r="W2" i="2"/>
  <c r="W3" i="2"/>
  <c r="W4" i="2"/>
  <c r="W5" i="2"/>
  <c r="Q3" i="2"/>
  <c r="Q4" i="2"/>
  <c r="Q5" i="2"/>
  <c r="Q6" i="2"/>
  <c r="Q7" i="2"/>
  <c r="Q2" i="2"/>
  <c r="P3" i="2"/>
  <c r="P4" i="2"/>
  <c r="P5" i="2"/>
  <c r="P6" i="2"/>
  <c r="P7" i="2"/>
  <c r="L7" i="2"/>
  <c r="K7" i="2"/>
  <c r="I7" i="2"/>
  <c r="C7" i="2"/>
  <c r="C6" i="2"/>
  <c r="B7" i="2"/>
  <c r="B6" i="2"/>
  <c r="P2" i="2"/>
  <c r="AA5" i="2"/>
  <c r="AA4" i="2"/>
  <c r="AA3" i="2"/>
  <c r="AA2" i="2"/>
  <c r="Z6" i="2"/>
  <c r="Z5" i="2"/>
  <c r="Z4" i="2"/>
  <c r="Z3" i="2"/>
  <c r="Z2" i="2"/>
  <c r="B5" i="2"/>
  <c r="B4" i="2"/>
  <c r="B3" i="2"/>
  <c r="C5" i="2"/>
  <c r="C4" i="2"/>
  <c r="C3" i="2"/>
  <c r="C2" i="2"/>
  <c r="H5" i="2"/>
  <c r="H4" i="2"/>
  <c r="H2" i="2" s="1"/>
  <c r="H3" i="2"/>
  <c r="I6" i="2"/>
  <c r="I5" i="2"/>
  <c r="I4" i="2"/>
  <c r="I3" i="2"/>
  <c r="I2" i="2"/>
  <c r="K6" i="2"/>
  <c r="K5" i="2"/>
  <c r="K4" i="2"/>
  <c r="K3" i="2"/>
  <c r="K2" i="2"/>
  <c r="J2" i="2"/>
  <c r="L6" i="2"/>
  <c r="L5" i="2"/>
  <c r="L4" i="2"/>
  <c r="L3" i="2"/>
  <c r="L2" i="2"/>
  <c r="V5" i="2"/>
  <c r="V4" i="2"/>
  <c r="V3" i="2"/>
  <c r="V2" i="2"/>
  <c r="U5" i="2"/>
  <c r="U4" i="2"/>
  <c r="U3" i="2"/>
  <c r="U2" i="2"/>
  <c r="AD6" i="2" l="1"/>
  <c r="Y3" i="2"/>
  <c r="Y4" i="2"/>
  <c r="Y5" i="2"/>
  <c r="Y6" i="2"/>
  <c r="Y7" i="2"/>
  <c r="Y2" i="2"/>
  <c r="AD3" i="2"/>
  <c r="AD2" i="2"/>
  <c r="AI2" i="2"/>
  <c r="AD5" i="2"/>
  <c r="AE5" i="2"/>
  <c r="AD4" i="2"/>
  <c r="AE3" i="2"/>
  <c r="AE4" i="2"/>
  <c r="AE2" i="2"/>
  <c r="AE6" i="2"/>
  <c r="AD7" i="2"/>
  <c r="AJ6" i="2"/>
  <c r="AI6" i="2"/>
  <c r="AJ5" i="2"/>
  <c r="AI5" i="2"/>
  <c r="AJ4" i="2"/>
  <c r="AI4" i="2"/>
  <c r="AJ3" i="2"/>
  <c r="AI3" i="2"/>
  <c r="AJ7" i="2"/>
  <c r="AI7" i="2"/>
  <c r="AJ2" i="2"/>
</calcChain>
</file>

<file path=xl/sharedStrings.xml><?xml version="1.0" encoding="utf-8"?>
<sst xmlns="http://schemas.openxmlformats.org/spreadsheetml/2006/main" count="164" uniqueCount="142">
  <si>
    <t>住　　所</t>
  </si>
  <si>
    <t>郵便番号</t>
  </si>
  <si>
    <t>団体名・会社名</t>
  </si>
  <si>
    <t>申込ご担当者名</t>
  </si>
  <si>
    <t>氏名</t>
    <rPh sb="0" eb="2">
      <t>フリガナ</t>
    </rPh>
    <phoneticPr fontId="3" alignment="distributed"/>
  </si>
  <si>
    <t>tel／fax</t>
  </si>
  <si>
    <t>／e-mail</t>
  </si>
  <si>
    <t>tel</t>
  </si>
  <si>
    <t>fax</t>
  </si>
  <si>
    <t>e-mail</t>
  </si>
  <si>
    <t>■参加者</t>
  </si>
  <si>
    <t>参加者所属部課</t>
  </si>
  <si>
    <t>役　職</t>
  </si>
  <si>
    <t>氏　　　名</t>
    <rPh sb="0" eb="1">
      <t>フリ</t>
    </rPh>
    <rPh sb="4" eb="5">
      <t>ガナ</t>
    </rPh>
    <phoneticPr fontId="3" alignment="distributed"/>
  </si>
  <si>
    <r>
      <t>●請求書</t>
    </r>
    <r>
      <rPr>
        <sz val="12"/>
        <color indexed="8"/>
        <rFont val="ＭＳ ゴシック"/>
        <family val="3"/>
        <charset val="128"/>
      </rPr>
      <t>　</t>
    </r>
    <r>
      <rPr>
        <sz val="10"/>
        <color indexed="8"/>
        <rFont val="ＭＳ ゴシック"/>
        <family val="3"/>
        <charset val="128"/>
      </rPr>
      <t>宛名：</t>
    </r>
  </si>
  <si>
    <r>
      <t>●備　考</t>
    </r>
    <r>
      <rPr>
        <sz val="9"/>
        <color indexed="8"/>
        <rFont val="ＭＳ ゴシック"/>
        <family val="3"/>
        <charset val="128"/>
      </rPr>
      <t>（※上記以外に特に必要な事項があればお知らせください。）</t>
    </r>
  </si>
  <si>
    <r>
      <t>●</t>
    </r>
    <r>
      <rPr>
        <b/>
        <u/>
        <sz val="9"/>
        <color indexed="8"/>
        <rFont val="ＭＳ ゴシック"/>
        <family val="3"/>
        <charset val="128"/>
      </rPr>
      <t>申し込み後１週間経過しても参加証が届かない場合や、締切間近の場合は必ず事務局までご連絡下さい。</t>
    </r>
  </si>
  <si>
    <t>※お申し込み時にすでに定員になっており、受付できない場合があります。予めご了承ください。</t>
  </si>
  <si>
    <t>●申し込み締め切り後のキャンセルにつきましては取り消し料がかかる場合がありますので予めご了解ください。</t>
  </si>
  <si>
    <t>公共団体</t>
    <rPh sb="0" eb="2">
      <t>コウキョウ</t>
    </rPh>
    <rPh sb="2" eb="4">
      <t>ダンタイ</t>
    </rPh>
    <phoneticPr fontId="2"/>
  </si>
  <si>
    <t>必要な場合の領収書宛名</t>
    <rPh sb="0" eb="2">
      <t>ヒツヨウ</t>
    </rPh>
    <rPh sb="3" eb="5">
      <t>バアイ</t>
    </rPh>
    <phoneticPr fontId="2"/>
  </si>
  <si>
    <t>可</t>
    <rPh sb="0" eb="1">
      <t>カ</t>
    </rPh>
    <phoneticPr fontId="2"/>
  </si>
  <si>
    <t>不可</t>
    <rPh sb="0" eb="2">
      <t>フカ</t>
    </rPh>
    <phoneticPr fontId="2"/>
  </si>
  <si>
    <t>●領収書</t>
    <phoneticPr fontId="2"/>
  </si>
  <si>
    <t>●参加者名簿への掲載について
（※丸をつけて下さい）</t>
    <phoneticPr fontId="2"/>
  </si>
  <si>
    <t>申し込み日：</t>
    <phoneticPr fontId="2"/>
  </si>
  <si>
    <t>■申込者</t>
    <phoneticPr fontId="2"/>
  </si>
  <si>
    <t>番号</t>
    <rPh sb="0" eb="2">
      <t>バンゴウ</t>
    </rPh>
    <phoneticPr fontId="8"/>
  </si>
  <si>
    <t>受付日</t>
    <rPh sb="0" eb="3">
      <t>ウケツケビ</t>
    </rPh>
    <phoneticPr fontId="8"/>
  </si>
  <si>
    <t>団体名</t>
    <phoneticPr fontId="8"/>
  </si>
  <si>
    <t>都道府県</t>
    <rPh sb="0" eb="4">
      <t>トドウフケン</t>
    </rPh>
    <phoneticPr fontId="8"/>
  </si>
  <si>
    <t>住所</t>
    <rPh sb="0" eb="2">
      <t>ジュウショ</t>
    </rPh>
    <phoneticPr fontId="8"/>
  </si>
  <si>
    <t>郵便番号</t>
    <rPh sb="0" eb="4">
      <t>ユウビンバンゴウ</t>
    </rPh>
    <phoneticPr fontId="8"/>
  </si>
  <si>
    <t>申込担当所属部課</t>
    <rPh sb="0" eb="1">
      <t>モウ</t>
    </rPh>
    <rPh sb="1" eb="2">
      <t>コ</t>
    </rPh>
    <phoneticPr fontId="8"/>
  </si>
  <si>
    <t>申込担当氏名</t>
    <rPh sb="0" eb="1">
      <t>モウ</t>
    </rPh>
    <rPh sb="1" eb="2">
      <t>コ</t>
    </rPh>
    <rPh sb="2" eb="4">
      <t>タントウ</t>
    </rPh>
    <rPh sb="4" eb="6">
      <t>シメイ</t>
    </rPh>
    <phoneticPr fontId="8"/>
  </si>
  <si>
    <t>ふりがな</t>
    <phoneticPr fontId="8"/>
  </si>
  <si>
    <t>会員・
非会員</t>
    <rPh sb="0" eb="2">
      <t>カイイン</t>
    </rPh>
    <rPh sb="4" eb="7">
      <t>ヒカイイン</t>
    </rPh>
    <phoneticPr fontId="8"/>
  </si>
  <si>
    <t>種別</t>
    <rPh sb="0" eb="2">
      <t>シュベツ</t>
    </rPh>
    <phoneticPr fontId="8"/>
  </si>
  <si>
    <t>電話番号</t>
    <rPh sb="0" eb="2">
      <t>デンワ</t>
    </rPh>
    <rPh sb="2" eb="4">
      <t>バンゴウ</t>
    </rPh>
    <phoneticPr fontId="8"/>
  </si>
  <si>
    <t>ＦＡＸ番号</t>
    <rPh sb="3" eb="5">
      <t>バンゴウ</t>
    </rPh>
    <phoneticPr fontId="8"/>
  </si>
  <si>
    <t>メール</t>
    <phoneticPr fontId="8"/>
  </si>
  <si>
    <t>参加者所属</t>
    <rPh sb="0" eb="3">
      <t>サンカシャ</t>
    </rPh>
    <rPh sb="3" eb="5">
      <t>ショゾク</t>
    </rPh>
    <phoneticPr fontId="8"/>
  </si>
  <si>
    <t>参加者役職</t>
    <rPh sb="0" eb="3">
      <t>サンカシャ</t>
    </rPh>
    <rPh sb="3" eb="5">
      <t>ヤクショク</t>
    </rPh>
    <phoneticPr fontId="8"/>
  </si>
  <si>
    <t>参加者氏名</t>
    <rPh sb="0" eb="3">
      <t>サンカシャ</t>
    </rPh>
    <rPh sb="3" eb="5">
      <t>シメイ</t>
    </rPh>
    <phoneticPr fontId="8"/>
  </si>
  <si>
    <t>請求書</t>
    <rPh sb="0" eb="3">
      <t>セイキュウショ</t>
    </rPh>
    <phoneticPr fontId="8"/>
  </si>
  <si>
    <t>領収書</t>
    <rPh sb="0" eb="3">
      <t>リョウシュウショ</t>
    </rPh>
    <phoneticPr fontId="8"/>
  </si>
  <si>
    <t>備考</t>
    <rPh sb="0" eb="2">
      <t>ビコウ</t>
    </rPh>
    <phoneticPr fontId="8"/>
  </si>
  <si>
    <t>参加費</t>
    <rPh sb="0" eb="3">
      <t>サンカヒ</t>
    </rPh>
    <phoneticPr fontId="8"/>
  </si>
  <si>
    <t>請求書宛名</t>
    <rPh sb="0" eb="3">
      <t>セイキュウショ</t>
    </rPh>
    <rPh sb="3" eb="5">
      <t>アテナ</t>
    </rPh>
    <phoneticPr fontId="8"/>
  </si>
  <si>
    <t>領収書宛名</t>
    <rPh sb="0" eb="3">
      <t>リョウシュウショ</t>
    </rPh>
    <rPh sb="3" eb="5">
      <t>アテナ</t>
    </rPh>
    <phoneticPr fontId="8"/>
  </si>
  <si>
    <t>宛名</t>
    <rPh sb="0" eb="2">
      <t>アテナ</t>
    </rPh>
    <phoneticPr fontId="8"/>
  </si>
  <si>
    <t>人数</t>
    <rPh sb="0" eb="2">
      <t>ニンズウ</t>
    </rPh>
    <phoneticPr fontId="8"/>
  </si>
  <si>
    <t>請求額</t>
    <rPh sb="0" eb="2">
      <t>セイキュウ</t>
    </rPh>
    <rPh sb="2" eb="3">
      <t>ガク</t>
    </rPh>
    <phoneticPr fontId="8"/>
  </si>
  <si>
    <t>名簿掲載
可否</t>
    <rPh sb="0" eb="2">
      <t>メイボ</t>
    </rPh>
    <rPh sb="2" eb="4">
      <t>ケイサイ</t>
    </rPh>
    <rPh sb="5" eb="7">
      <t>カヒ</t>
    </rPh>
    <phoneticPr fontId="8"/>
  </si>
  <si>
    <t>様</t>
    <rPh sb="0" eb="1">
      <t>サマ</t>
    </rPh>
    <phoneticPr fontId="8"/>
  </si>
  <si>
    <t>M15</t>
    <phoneticPr fontId="2"/>
  </si>
  <si>
    <t>参加形態</t>
    <rPh sb="0" eb="2">
      <t>サンカ</t>
    </rPh>
    <rPh sb="2" eb="4">
      <t>ケイタイ</t>
    </rPh>
    <phoneticPr fontId="2"/>
  </si>
  <si>
    <t>会員</t>
    <rPh sb="0" eb="2">
      <t>カイイン</t>
    </rPh>
    <phoneticPr fontId="2"/>
  </si>
  <si>
    <t>請求書の宛名は、ご指定がない場合は、公共団体の場合は知事又は市町村長宛、他団体の場合は団体名宛、個人の場合は個人名宛とさせていただきます。</t>
    <rPh sb="48" eb="50">
      <t>コジン</t>
    </rPh>
    <rPh sb="51" eb="53">
      <t>バアイ</t>
    </rPh>
    <rPh sb="54" eb="56">
      <t>コジン</t>
    </rPh>
    <rPh sb="56" eb="57">
      <t>メイ</t>
    </rPh>
    <rPh sb="57" eb="58">
      <t>アテ</t>
    </rPh>
    <phoneticPr fontId="2"/>
  </si>
  <si>
    <t>人数</t>
    <rPh sb="0" eb="2">
      <t>ニンズウ</t>
    </rPh>
    <phoneticPr fontId="2"/>
  </si>
  <si>
    <t>●参加費は、参加証に記載の指定日までに指定の振込先にお振り込みください。</t>
    <rPh sb="6" eb="8">
      <t>サンカ</t>
    </rPh>
    <rPh sb="8" eb="9">
      <t>ショウ</t>
    </rPh>
    <rPh sb="10" eb="12">
      <t>キサイ</t>
    </rPh>
    <rPh sb="13" eb="16">
      <t>シテイビ</t>
    </rPh>
    <phoneticPr fontId="2"/>
  </si>
  <si>
    <t>申し込みを受理した方には参加証・請求書をメールで送付いたします。請求書の原本が必要な場合は、備考欄に「原本送付」とご記入ください。</t>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2"/>
  </si>
  <si>
    <t>※講習会開催後に参加費の振り込みとなる場合は別途ご相談下さい。</t>
    <rPh sb="3" eb="4">
      <t>カイ</t>
    </rPh>
    <rPh sb="4" eb="6">
      <t>カイサイ</t>
    </rPh>
    <rPh sb="6" eb="7">
      <t>ゴ</t>
    </rPh>
    <phoneticPr fontId="2"/>
  </si>
  <si>
    <t>※振込先は参加証に記載してあります。</t>
    <rPh sb="5" eb="7">
      <t>サンカ</t>
    </rPh>
    <rPh sb="7" eb="8">
      <t>ショウ</t>
    </rPh>
    <rPh sb="9" eb="11">
      <t>キサイ</t>
    </rPh>
    <phoneticPr fontId="2"/>
  </si>
  <si>
    <t>フリガナ</t>
    <phoneticPr fontId="2"/>
  </si>
  <si>
    <t>所属部課役職</t>
    <rPh sb="4" eb="6">
      <t>ヤクショク</t>
    </rPh>
    <phoneticPr fontId="2"/>
  </si>
  <si>
    <t>①</t>
    <phoneticPr fontId="2"/>
  </si>
  <si>
    <t>②</t>
    <phoneticPr fontId="2"/>
  </si>
  <si>
    <t>③</t>
    <phoneticPr fontId="2"/>
  </si>
  <si>
    <t>④</t>
    <phoneticPr fontId="2"/>
  </si>
  <si>
    <t>⑤</t>
    <phoneticPr fontId="2"/>
  </si>
  <si>
    <t>⑥</t>
    <phoneticPr fontId="2"/>
  </si>
  <si>
    <t>協会使用欄</t>
    <rPh sb="0" eb="2">
      <t>キョウカイ</t>
    </rPh>
    <rPh sb="2" eb="4">
      <t>シヨウ</t>
    </rPh>
    <rPh sb="4" eb="5">
      <t>ラン</t>
    </rPh>
    <phoneticPr fontId="2"/>
  </si>
  <si>
    <t>注：個人会員は会員ご本人のみ会員価格となります。</t>
    <rPh sb="0" eb="1">
      <t>チュウ</t>
    </rPh>
    <rPh sb="2" eb="6">
      <t>コジン</t>
    </rPh>
    <rPh sb="7" eb="9">
      <t>カイイン</t>
    </rPh>
    <rPh sb="10" eb="12">
      <t>ホンニン</t>
    </rPh>
    <rPh sb="14" eb="16">
      <t>カイイン</t>
    </rPh>
    <rPh sb="16" eb="18">
      <t>カカク</t>
    </rPh>
    <phoneticPr fontId="2"/>
  </si>
  <si>
    <t>連　　絡　　先</t>
    <rPh sb="0" eb="1">
      <t>レン</t>
    </rPh>
    <rPh sb="3" eb="4">
      <t>ラク</t>
    </rPh>
    <rPh sb="6" eb="7">
      <t>サキ</t>
    </rPh>
    <phoneticPr fontId="2"/>
  </si>
  <si>
    <t>会場</t>
    <rPh sb="0" eb="2">
      <t>カイジョウ</t>
    </rPh>
    <phoneticPr fontId="2"/>
  </si>
  <si>
    <t>注：参加方法は右側に出る▼をクリックしてリストからお選びください。</t>
    <rPh sb="0" eb="1">
      <t>チュウ</t>
    </rPh>
    <rPh sb="2" eb="6">
      <t>サンカホウホウ</t>
    </rPh>
    <rPh sb="7" eb="8">
      <t>ミギ</t>
    </rPh>
    <rPh sb="8" eb="9">
      <t>ガワ</t>
    </rPh>
    <rPh sb="10" eb="11">
      <t>デ</t>
    </rPh>
    <rPh sb="26" eb="27">
      <t>エラ</t>
    </rPh>
    <phoneticPr fontId="2"/>
  </si>
  <si>
    <t>WEB配信</t>
    <rPh sb="3" eb="5">
      <t>ハイシン</t>
    </rPh>
    <phoneticPr fontId="2"/>
  </si>
  <si>
    <t>参加証
会場</t>
    <rPh sb="0" eb="3">
      <t>サンカショウ</t>
    </rPh>
    <rPh sb="4" eb="6">
      <t>カイジョウ</t>
    </rPh>
    <phoneticPr fontId="2"/>
  </si>
  <si>
    <t>参加証
住所</t>
    <rPh sb="4" eb="6">
      <t>ジュウショ</t>
    </rPh>
    <phoneticPr fontId="2"/>
  </si>
  <si>
    <t>参加証送付日
入力</t>
    <rPh sb="0" eb="2">
      <t>サンカ</t>
    </rPh>
    <rPh sb="2" eb="3">
      <t>ショウ</t>
    </rPh>
    <rPh sb="3" eb="5">
      <t>ソウフ</t>
    </rPh>
    <rPh sb="5" eb="6">
      <t>ビ</t>
    </rPh>
    <rPh sb="7" eb="9">
      <t>ニュウリョク</t>
    </rPh>
    <phoneticPr fontId="8"/>
  </si>
  <si>
    <t>入金日
入力</t>
    <rPh sb="0" eb="2">
      <t>ニュウキン</t>
    </rPh>
    <rPh sb="2" eb="3">
      <t>ビ</t>
    </rPh>
    <rPh sb="4" eb="6">
      <t>ニュウリョク</t>
    </rPh>
    <phoneticPr fontId="8"/>
  </si>
  <si>
    <t>入金額
入力</t>
    <rPh sb="0" eb="2">
      <t>ニュウキン</t>
    </rPh>
    <rPh sb="2" eb="3">
      <t>ガク</t>
    </rPh>
    <rPh sb="4" eb="6">
      <t>ニュウリョク</t>
    </rPh>
    <phoneticPr fontId="8"/>
  </si>
  <si>
    <t>請求額
計算用</t>
    <rPh sb="0" eb="3">
      <t>セイキュウガク</t>
    </rPh>
    <rPh sb="4" eb="7">
      <t>ケイサンヨウ</t>
    </rPh>
    <phoneticPr fontId="2"/>
  </si>
  <si>
    <t>WEB</t>
  </si>
  <si>
    <r>
      <t>●必要事項をご記入のうえ、</t>
    </r>
    <r>
      <rPr>
        <sz val="9"/>
        <color indexed="10"/>
        <rFont val="ＭＳ ゴシック"/>
        <family val="3"/>
        <charset val="128"/>
      </rPr>
      <t>エクセルデータ</t>
    </r>
    <r>
      <rPr>
        <sz val="9"/>
        <color indexed="8"/>
        <rFont val="ＭＳ ゴシック"/>
        <family val="3"/>
        <charset val="128"/>
      </rPr>
      <t>でメールにて当協会へお送りください。メールで送付できない場合に限り、ＦＡＸにてご送付ください。</t>
    </r>
    <phoneticPr fontId="2"/>
  </si>
  <si>
    <t>●領収書は、講習会開催後に、振込確認済の方に郵送いたします。</t>
    <rPh sb="6" eb="9">
      <t>コウシュウカイ</t>
    </rPh>
    <phoneticPr fontId="2"/>
  </si>
  <si>
    <t>資料送付
郵便番号</t>
    <rPh sb="0" eb="2">
      <t>シリョウ</t>
    </rPh>
    <rPh sb="2" eb="4">
      <t>ソウフ</t>
    </rPh>
    <rPh sb="5" eb="9">
      <t>ユウビンバンゴウ</t>
    </rPh>
    <phoneticPr fontId="2"/>
  </si>
  <si>
    <t>資料送付
住所</t>
    <rPh sb="0" eb="2">
      <t>シリョウ</t>
    </rPh>
    <rPh sb="2" eb="4">
      <t>ソウフ</t>
    </rPh>
    <rPh sb="5" eb="7">
      <t>ジュウショ</t>
    </rPh>
    <phoneticPr fontId="2"/>
  </si>
  <si>
    <t>※お申し込み頂いた個人情報は、参加者名簿及び受付簿作成等当講習会の業務及び、当協会からの今後の各種講習会のご案内に使用させていただき、他の目的としては使用いたしません。</t>
    <phoneticPr fontId="2"/>
  </si>
  <si>
    <t>●申し込み・問合せ先：（一社）日本公園緑地協会　多田、飯窪</t>
    <rPh sb="27" eb="29">
      <t>イイクボ</t>
    </rPh>
    <phoneticPr fontId="2"/>
  </si>
  <si>
    <t>協会使用</t>
    <rPh sb="0" eb="2">
      <t>キョウカイ</t>
    </rPh>
    <rPh sb="2" eb="4">
      <t>シヨウ</t>
    </rPh>
    <phoneticPr fontId="2"/>
  </si>
  <si>
    <t>必要</t>
    <rPh sb="0" eb="2">
      <t>ヒツヨウ</t>
    </rPh>
    <phoneticPr fontId="2"/>
  </si>
  <si>
    <t>不要</t>
    <rPh sb="0" eb="2">
      <t>フヨウ</t>
    </rPh>
    <phoneticPr fontId="2"/>
  </si>
  <si>
    <t>必要・不要 選択</t>
    <rPh sb="0" eb="2">
      <t>ヒツヨウ</t>
    </rPh>
    <rPh sb="3" eb="5">
      <t>フヨウ</t>
    </rPh>
    <rPh sb="6" eb="8">
      <t>センタク</t>
    </rPh>
    <phoneticPr fontId="2"/>
  </si>
  <si>
    <t>（配信開始予定　開会２０分前）</t>
    <rPh sb="1" eb="3">
      <t>ハイシン</t>
    </rPh>
    <rPh sb="5" eb="7">
      <t>ヨテイ</t>
    </rPh>
    <rPh sb="8" eb="10">
      <t>カイカイ</t>
    </rPh>
    <rPh sb="12" eb="14">
      <t>フンマエ</t>
    </rPh>
    <phoneticPr fontId="2"/>
  </si>
  <si>
    <t>参加証
部屋</t>
    <rPh sb="0" eb="3">
      <t>サンカショウ</t>
    </rPh>
    <rPh sb="4" eb="6">
      <t>ヘヤ</t>
    </rPh>
    <phoneticPr fontId="2"/>
  </si>
  <si>
    <t>部屋</t>
    <rPh sb="0" eb="2">
      <t>ヘヤ</t>
    </rPh>
    <phoneticPr fontId="2"/>
  </si>
  <si>
    <t>住所</t>
    <rPh sb="0" eb="2">
      <t>ジュウショ</t>
    </rPh>
    <phoneticPr fontId="2"/>
  </si>
  <si>
    <t>参加証
-</t>
    <rPh sb="0" eb="3">
      <t>サンカショウ</t>
    </rPh>
    <phoneticPr fontId="2"/>
  </si>
  <si>
    <t>法人</t>
    <rPh sb="0" eb="2">
      <t>ホウジン</t>
    </rPh>
    <phoneticPr fontId="2"/>
  </si>
  <si>
    <t>個人</t>
    <rPh sb="0" eb="2">
      <t>コジン</t>
    </rPh>
    <phoneticPr fontId="2"/>
  </si>
  <si>
    <t>賛助</t>
    <rPh sb="0" eb="2">
      <t>サンジョ</t>
    </rPh>
    <phoneticPr fontId="2"/>
  </si>
  <si>
    <t>非会員</t>
    <rPh sb="0" eb="3">
      <t>ヒカイイン</t>
    </rPh>
    <phoneticPr fontId="2"/>
  </si>
  <si>
    <t>（メールのトラブル等により、申込書が事務局に届いていない場合があります）</t>
    <phoneticPr fontId="2"/>
  </si>
  <si>
    <t>参加申込書</t>
    <phoneticPr fontId="2"/>
  </si>
  <si>
    <t>〇</t>
    <phoneticPr fontId="2"/>
  </si>
  <si>
    <r>
      <t xml:space="preserve">会員
</t>
    </r>
    <r>
      <rPr>
        <sz val="8"/>
        <color rgb="FF000000"/>
        <rFont val="ＭＳ ゴシック"/>
        <family val="3"/>
        <charset val="128"/>
      </rPr>
      <t>(※対象種別に〇をつけてください)</t>
    </r>
    <rPh sb="5" eb="7">
      <t>タイショウ</t>
    </rPh>
    <rPh sb="7" eb="9">
      <t>シュベツ</t>
    </rPh>
    <phoneticPr fontId="2"/>
  </si>
  <si>
    <r>
      <t xml:space="preserve">非会員
</t>
    </r>
    <r>
      <rPr>
        <sz val="8"/>
        <color rgb="FF000000"/>
        <rFont val="ＭＳ ゴシック"/>
        <family val="3"/>
        <charset val="128"/>
      </rPr>
      <t>(※右の欄に〇をつけてください)</t>
    </r>
    <rPh sb="0" eb="1">
      <t>ヒ</t>
    </rPh>
    <rPh sb="1" eb="3">
      <t>カイイン</t>
    </rPh>
    <rPh sb="6" eb="7">
      <t>ミギ</t>
    </rPh>
    <rPh sb="8" eb="9">
      <t>ラン</t>
    </rPh>
    <phoneticPr fontId="2"/>
  </si>
  <si>
    <t>資料送付先（「連絡先」の住所と異なる場合のみご記入ください。）</t>
  </si>
  <si>
    <t>氏名</t>
  </si>
  <si>
    <t>WEB</t>
    <phoneticPr fontId="2"/>
  </si>
  <si>
    <t>公共団体</t>
    <rPh sb="0" eb="4">
      <t>コウキョウダンタイ</t>
    </rPh>
    <phoneticPr fontId="2"/>
  </si>
  <si>
    <t>種別選択</t>
    <rPh sb="0" eb="2">
      <t>シュベツ</t>
    </rPh>
    <rPh sb="2" eb="4">
      <t>センタク</t>
    </rPh>
    <phoneticPr fontId="39"/>
  </si>
  <si>
    <t>名簿掲載</t>
    <rPh sb="0" eb="2">
      <t>メイボ</t>
    </rPh>
    <rPh sb="2" eb="4">
      <t>ケイサイ</t>
    </rPh>
    <phoneticPr fontId="39"/>
  </si>
  <si>
    <t>領収書</t>
    <rPh sb="0" eb="3">
      <t>リョウシュウショ</t>
    </rPh>
    <phoneticPr fontId="39"/>
  </si>
  <si>
    <t>会員・非会員</t>
    <rPh sb="0" eb="2">
      <t>カイイン</t>
    </rPh>
    <rPh sb="3" eb="6">
      <t>ヒカイイン</t>
    </rPh>
    <phoneticPr fontId="39"/>
  </si>
  <si>
    <t>種別確定</t>
    <rPh sb="0" eb="2">
      <t>シュベツ</t>
    </rPh>
    <rPh sb="2" eb="4">
      <t>カクテイ</t>
    </rPh>
    <phoneticPr fontId="39"/>
  </si>
  <si>
    <t>参加形態</t>
    <rPh sb="0" eb="4">
      <t>サンカケイタイ</t>
    </rPh>
    <phoneticPr fontId="39"/>
  </si>
  <si>
    <t>非会員</t>
    <rPh sb="0" eb="3">
      <t>ヒカイイン</t>
    </rPh>
    <phoneticPr fontId="39"/>
  </si>
  <si>
    <t>視察</t>
    <rPh sb="0" eb="2">
      <t>シサツ</t>
    </rPh>
    <phoneticPr fontId="39"/>
  </si>
  <si>
    <t>参加</t>
    <rPh sb="0" eb="2">
      <t>サンカ</t>
    </rPh>
    <phoneticPr fontId="39"/>
  </si>
  <si>
    <t>視察</t>
    <rPh sb="0" eb="2">
      <t>シサツ</t>
    </rPh>
    <phoneticPr fontId="2"/>
  </si>
  <si>
    <t>日時</t>
    <rPh sb="0" eb="2">
      <t>ニチジ</t>
    </rPh>
    <phoneticPr fontId="2"/>
  </si>
  <si>
    <t>日時2</t>
    <rPh sb="0" eb="2">
      <t>ニチジ</t>
    </rPh>
    <phoneticPr fontId="2"/>
  </si>
  <si>
    <t>日時</t>
    <rPh sb="0" eb="2">
      <t>ニチジ</t>
    </rPh>
    <phoneticPr fontId="2"/>
  </si>
  <si>
    <t>日時2</t>
    <rPh sb="0" eb="2">
      <t>ニチジ</t>
    </rPh>
    <phoneticPr fontId="2"/>
  </si>
  <si>
    <t>住所</t>
    <phoneticPr fontId="2"/>
  </si>
  <si>
    <t>（注：ご記入いただいた住所で届くよう正確にご記入ください）</t>
    <phoneticPr fontId="2"/>
  </si>
  <si>
    <t>資料送付
会社・団体名等</t>
    <rPh sb="5" eb="7">
      <t>カイシャ</t>
    </rPh>
    <rPh sb="8" eb="11">
      <t>ダンタイメイ</t>
    </rPh>
    <rPh sb="11" eb="12">
      <t>トウ</t>
    </rPh>
    <phoneticPr fontId="2"/>
  </si>
  <si>
    <t>氏名</t>
    <rPh sb="0" eb="2">
      <t>シメイ</t>
    </rPh>
    <phoneticPr fontId="2"/>
  </si>
  <si>
    <r>
      <t xml:space="preserve">会社・団体名、所属 等
</t>
    </r>
    <r>
      <rPr>
        <sz val="10"/>
        <color theme="1"/>
        <rFont val="游ゴシック"/>
        <family val="3"/>
        <charset val="128"/>
        <scheme val="minor"/>
      </rPr>
      <t>（送付先が「連絡先」以外の会社・団体宛ての場合）</t>
    </r>
    <rPh sb="0" eb="2">
      <t>カイシャ</t>
    </rPh>
    <rPh sb="3" eb="6">
      <t>ダンタイメイ</t>
    </rPh>
    <rPh sb="7" eb="9">
      <t>ショゾク</t>
    </rPh>
    <rPh sb="10" eb="11">
      <t>トウ</t>
    </rPh>
    <rPh sb="13" eb="16">
      <t>ソウフサキ</t>
    </rPh>
    <rPh sb="18" eb="20">
      <t>レンラク</t>
    </rPh>
    <rPh sb="20" eb="21">
      <t>サキ</t>
    </rPh>
    <rPh sb="22" eb="24">
      <t>イガイ</t>
    </rPh>
    <rPh sb="25" eb="27">
      <t>カイシャ</t>
    </rPh>
    <rPh sb="28" eb="30">
      <t>ダンタイ</t>
    </rPh>
    <rPh sb="30" eb="31">
      <t>ア</t>
    </rPh>
    <rPh sb="33" eb="35">
      <t>バアイ</t>
    </rPh>
    <phoneticPr fontId="2"/>
  </si>
  <si>
    <t>　・視聴のための通信費は各自でご負担ください。</t>
    <phoneticPr fontId="2"/>
  </si>
  <si>
    <t>　・配信はインターネット回線を利用します。</t>
    <phoneticPr fontId="2"/>
  </si>
  <si>
    <t>ふりがな</t>
  </si>
  <si>
    <r>
      <t>tel：03-5833-8551　　ｍail：</t>
    </r>
    <r>
      <rPr>
        <b/>
        <sz val="10.5"/>
        <color rgb="FF000000"/>
        <rFont val="ＭＳ ゴシック"/>
        <family val="1"/>
        <charset val="128"/>
      </rPr>
      <t>kousyuu1@posa.or.jp</t>
    </r>
    <phoneticPr fontId="2"/>
  </si>
  <si>
    <t>令和7年度プールの安全管理のための管理責任者講習会</t>
    <rPh sb="0" eb="2">
      <t>レイワ</t>
    </rPh>
    <rPh sb="3" eb="5">
      <t>ネンド</t>
    </rPh>
    <rPh sb="9" eb="11">
      <t>アンゼン</t>
    </rPh>
    <rPh sb="11" eb="13">
      <t>カンリ</t>
    </rPh>
    <rPh sb="17" eb="19">
      <t>カンリ</t>
    </rPh>
    <rPh sb="19" eb="21">
      <t>セキニン</t>
    </rPh>
    <rPh sb="21" eb="22">
      <t>シャ</t>
    </rPh>
    <rPh sb="22" eb="25">
      <t>コウシュウカイ</t>
    </rPh>
    <phoneticPr fontId="2"/>
  </si>
  <si>
    <t>（令和7年5月29日・30日開催）</t>
    <rPh sb="1" eb="3">
      <t>レイワ</t>
    </rPh>
    <rPh sb="4" eb="5">
      <t>ネン</t>
    </rPh>
    <rPh sb="6" eb="7">
      <t>ガツ</t>
    </rPh>
    <rPh sb="9" eb="10">
      <t>ニチ</t>
    </rPh>
    <rPh sb="13" eb="14">
      <t>ニチ</t>
    </rPh>
    <rPh sb="14" eb="16">
      <t>カイサイ</t>
    </rPh>
    <phoneticPr fontId="2"/>
  </si>
  <si>
    <r>
      <t>●申し込み締め切り日　</t>
    </r>
    <r>
      <rPr>
        <b/>
        <u/>
        <sz val="9"/>
        <color indexed="8"/>
        <rFont val="ＭＳ ゴシック"/>
        <family val="3"/>
        <charset val="128"/>
      </rPr>
      <t>令和７年５月２３日（金）</t>
    </r>
    <rPh sb="11" eb="13">
      <t>レイワ</t>
    </rPh>
    <rPh sb="21" eb="22">
      <t>キン</t>
    </rPh>
    <phoneticPr fontId="2"/>
  </si>
  <si>
    <t>令和７年　　月　　日</t>
    <rPh sb="0" eb="2">
      <t>レイワ</t>
    </rPh>
    <rPh sb="3" eb="4">
      <t>ネン</t>
    </rPh>
    <rPh sb="6" eb="7">
      <t>ツキ</t>
    </rPh>
    <rPh sb="9" eb="10">
      <t>ニチ</t>
    </rPh>
    <phoneticPr fontId="2"/>
  </si>
  <si>
    <t>令和7年５月３０日（金）08：55 ～16：30（配信開始：10：15～）</t>
    <rPh sb="10" eb="11">
      <t>キン</t>
    </rPh>
    <rPh sb="25" eb="27">
      <t>ハイシン</t>
    </rPh>
    <rPh sb="27" eb="29">
      <t>カイシ</t>
    </rPh>
    <phoneticPr fontId="2"/>
  </si>
  <si>
    <t>令和7年５月２９日（木）10：30 ～16：40（配信開始：10：15～）</t>
    <rPh sb="10" eb="11">
      <t>キ</t>
    </rPh>
    <rPh sb="25" eb="27">
      <t>ハイシン</t>
    </rPh>
    <rPh sb="27" eb="29">
      <t>カイシ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</si>
</sst>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lt;=999]000;[&lt;=9999]000\-00;000\-0000"/>
    <numFmt numFmtId="179" formatCode="0_);[Red]\(0\)"/>
  </numFmts>
  <fonts count="43">
    <font>
      <sz val="11"/>
      <color theme="1"/>
      <name val="游ゴシック"/>
      <family val="3"/>
      <charset val="128"/>
      <scheme val="minor"/>
    </font>
    <font>
      <sz val="10"/>
      <color indexed="8"/>
      <name val="ＭＳ ゴシック"/>
      <family val="3"/>
      <charset val="128"/>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8"/>
      <name val="ＭＳ Ｐゴシック"/>
      <family val="3"/>
      <charset val="128"/>
    </font>
    <font>
      <sz val="9"/>
      <color indexed="10"/>
      <name val="ＭＳ 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0"/>
      <color rgb="FF000000"/>
      <name val="ＭＳ ゴシック"/>
      <family val="3"/>
      <charset val="128"/>
    </font>
    <font>
      <strike/>
      <sz val="11"/>
      <color rgb="FFFF0000"/>
      <name val="游ゴシック"/>
      <family val="3"/>
      <charset val="128"/>
      <scheme val="minor"/>
    </font>
    <font>
      <sz val="10"/>
      <color theme="1"/>
      <name val="游ゴシック"/>
      <family val="3"/>
      <charset val="128"/>
      <scheme val="minor"/>
    </font>
    <font>
      <sz val="11"/>
      <name val="游ゴシック"/>
      <family val="3"/>
      <charset val="128"/>
      <scheme val="minor"/>
    </font>
    <font>
      <sz val="12"/>
      <color rgb="FF000000"/>
      <name val="ＭＳ ゴシック"/>
      <family val="3"/>
      <charset val="128"/>
    </font>
    <font>
      <sz val="11"/>
      <color rgb="FF000000"/>
      <name val="ＭＳ Ｐゴシック"/>
      <family val="3"/>
      <charset val="128"/>
    </font>
    <font>
      <sz val="10"/>
      <color theme="0"/>
      <name val="ＭＳ Ｐゴシック"/>
      <family val="3"/>
      <charset val="128"/>
    </font>
    <font>
      <sz val="10"/>
      <color rgb="FF000000"/>
      <name val="ＭＳ Ｐゴシック"/>
      <family val="3"/>
      <charset val="128"/>
    </font>
    <font>
      <sz val="8"/>
      <color theme="1"/>
      <name val="游ゴシック"/>
      <family val="3"/>
      <charset val="128"/>
      <scheme val="minor"/>
    </font>
    <font>
      <sz val="11"/>
      <color theme="0" tint="-0.249977111117893"/>
      <name val="游ゴシック"/>
      <family val="3"/>
      <charset val="128"/>
      <scheme val="minor"/>
    </font>
    <font>
      <sz val="9"/>
      <color rgb="FF000000"/>
      <name val="ＭＳ ゴシック"/>
      <family val="3"/>
      <charset val="128"/>
    </font>
    <font>
      <b/>
      <u/>
      <sz val="9"/>
      <color rgb="FF000000"/>
      <name val="ＭＳ ゴシック"/>
      <family val="3"/>
      <charset val="128"/>
    </font>
    <font>
      <sz val="9"/>
      <color theme="1"/>
      <name val="ＭＳ ゴシック"/>
      <family val="3"/>
      <charset val="128"/>
    </font>
    <font>
      <b/>
      <sz val="9"/>
      <color rgb="FF000000"/>
      <name val="ＭＳ ゴシック"/>
      <family val="3"/>
      <charset val="128"/>
    </font>
    <font>
      <sz val="9"/>
      <color rgb="FF000000"/>
      <name val="ＭＳ Ｐゴシック"/>
      <family val="3"/>
      <charset val="128"/>
    </font>
    <font>
      <sz val="12"/>
      <color rgb="FF000000"/>
      <name val="ＭＳ Ｐゴシック"/>
      <family val="3"/>
      <charset val="128"/>
    </font>
    <font>
      <sz val="8"/>
      <color rgb="FF000000"/>
      <name val="ＭＳ ゴシック"/>
      <family val="3"/>
      <charset val="128"/>
    </font>
    <font>
      <sz val="11"/>
      <color rgb="FFFF0000"/>
      <name val="游ゴシック"/>
      <family val="3"/>
      <charset val="128"/>
      <scheme val="minor"/>
    </font>
    <font>
      <sz val="6"/>
      <name val="游ゴシック"/>
      <family val="3"/>
      <charset val="128"/>
      <scheme val="minor"/>
    </font>
    <font>
      <sz val="9"/>
      <color theme="1"/>
      <name val="游ゴシック"/>
      <family val="3"/>
      <charset val="128"/>
      <scheme val="minor"/>
    </font>
    <font>
      <b/>
      <sz val="10.5"/>
      <color rgb="FF000000"/>
      <name val="ＭＳ ゴシック"/>
      <family val="1"/>
      <charset val="128"/>
    </font>
    <font>
      <u/>
      <sz val="14"/>
      <color indexed="12"/>
      <name val="ＭＳ Ｐ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34998626667073579"/>
        <bgColor indexed="64"/>
      </patternFill>
    </fill>
  </fills>
  <borders count="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5">
    <xf numFmtId="0" fontId="0" fillId="0" borderId="0">
      <alignment vertical="center"/>
    </xf>
    <xf numFmtId="0" fontId="13"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cellStyleXfs>
  <cellXfs count="239">
    <xf numFmtId="0" fontId="0" fillId="0" borderId="0" xfId="0">
      <alignment vertical="center"/>
    </xf>
    <xf numFmtId="0" fontId="19" fillId="0" borderId="0" xfId="0" applyFont="1" applyAlignment="1">
      <alignment horizontal="center" vertical="center"/>
    </xf>
    <xf numFmtId="0" fontId="20" fillId="0" borderId="1" xfId="0" applyFont="1" applyBorder="1" applyAlignment="1">
      <alignment horizontal="right" vertical="center"/>
    </xf>
    <xf numFmtId="0" fontId="20" fillId="0" borderId="2" xfId="0" applyFont="1" applyBorder="1">
      <alignment vertical="center"/>
    </xf>
    <xf numFmtId="0" fontId="20" fillId="0" borderId="3" xfId="0" applyFont="1" applyBorder="1" applyAlignment="1">
      <alignment horizontal="center" vertical="center"/>
    </xf>
    <xf numFmtId="0" fontId="7" fillId="2" borderId="0" xfId="3" applyFont="1" applyFill="1" applyAlignment="1">
      <alignment horizontal="center" vertical="center"/>
    </xf>
    <xf numFmtId="0" fontId="7" fillId="0" borderId="4" xfId="3" quotePrefix="1" applyFont="1" applyBorder="1" applyAlignment="1">
      <alignment horizontal="left" vertical="center" wrapText="1"/>
    </xf>
    <xf numFmtId="58" fontId="7" fillId="0" borderId="4" xfId="3" quotePrefix="1" applyNumberFormat="1" applyFont="1" applyBorder="1" applyAlignment="1">
      <alignment horizontal="left" vertical="center" wrapText="1"/>
    </xf>
    <xf numFmtId="0" fontId="7" fillId="0" borderId="4" xfId="3" applyFont="1" applyBorder="1" applyAlignment="1">
      <alignment horizontal="left" vertical="center" wrapText="1"/>
    </xf>
    <xf numFmtId="0" fontId="12" fillId="0" borderId="4" xfId="3" applyFont="1" applyBorder="1" applyAlignment="1">
      <alignment horizontal="left" vertical="center" wrapText="1"/>
    </xf>
    <xf numFmtId="176" fontId="10" fillId="0" borderId="4" xfId="1" applyNumberFormat="1" applyFont="1" applyBorder="1" applyAlignment="1" applyProtection="1">
      <alignment horizontal="left" vertical="center" wrapText="1"/>
    </xf>
    <xf numFmtId="0" fontId="14" fillId="0" borderId="4" xfId="3" applyFont="1" applyBorder="1" applyAlignment="1">
      <alignment horizontal="center" vertical="center" wrapText="1"/>
    </xf>
    <xf numFmtId="56" fontId="10" fillId="0" borderId="4" xfId="3" applyNumberFormat="1" applyFont="1" applyBorder="1" applyAlignment="1">
      <alignment horizontal="center" vertical="center" wrapText="1"/>
    </xf>
    <xf numFmtId="0" fontId="7" fillId="0" borderId="5" xfId="3" applyFont="1" applyBorder="1" applyAlignment="1">
      <alignment horizontal="left" vertical="center" wrapText="1"/>
    </xf>
    <xf numFmtId="0" fontId="7" fillId="0" borderId="5" xfId="3" applyFont="1" applyBorder="1" applyAlignment="1">
      <alignment horizontal="center" vertical="center" wrapText="1"/>
    </xf>
    <xf numFmtId="38" fontId="7" fillId="0" borderId="4" xfId="2" applyFont="1" applyBorder="1" applyAlignment="1">
      <alignment horizontal="center" vertical="center" wrapText="1"/>
    </xf>
    <xf numFmtId="56" fontId="7" fillId="0" borderId="4" xfId="3" applyNumberFormat="1" applyFont="1" applyBorder="1" applyAlignment="1">
      <alignment horizontal="left" vertical="center" wrapText="1"/>
    </xf>
    <xf numFmtId="38" fontId="17" fillId="0" borderId="0" xfId="2" applyFont="1">
      <alignment vertical="center"/>
    </xf>
    <xf numFmtId="0" fontId="17" fillId="0" borderId="0" xfId="3">
      <alignment vertical="center"/>
    </xf>
    <xf numFmtId="0" fontId="10" fillId="0" borderId="4" xfId="1" applyFont="1" applyBorder="1" applyAlignment="1" applyProtection="1">
      <alignment horizontal="left" vertical="center" wrapText="1"/>
    </xf>
    <xf numFmtId="0" fontId="7" fillId="0" borderId="6" xfId="3" applyFont="1" applyBorder="1" applyAlignment="1">
      <alignment horizontal="left" vertical="center" wrapText="1"/>
    </xf>
    <xf numFmtId="0" fontId="10" fillId="0" borderId="4" xfId="3" applyFont="1" applyBorder="1" applyAlignment="1">
      <alignment horizontal="left" vertical="center" wrapText="1"/>
    </xf>
    <xf numFmtId="0" fontId="22" fillId="0" borderId="0" xfId="3" applyFont="1">
      <alignment vertical="center"/>
    </xf>
    <xf numFmtId="0" fontId="17" fillId="0" borderId="0" xfId="3" applyAlignment="1">
      <alignment horizontal="left" vertical="center"/>
    </xf>
    <xf numFmtId="0" fontId="23" fillId="0" borderId="0" xfId="3" applyFont="1">
      <alignment vertical="center"/>
    </xf>
    <xf numFmtId="0" fontId="17" fillId="0" borderId="0" xfId="3" applyAlignment="1">
      <alignment horizontal="center" vertical="center"/>
    </xf>
    <xf numFmtId="0" fontId="18" fillId="0" borderId="0" xfId="3" applyFont="1">
      <alignment vertical="center"/>
    </xf>
    <xf numFmtId="0" fontId="9" fillId="0" borderId="0" xfId="3" applyFont="1" applyAlignment="1">
      <alignment vertical="center" wrapText="1"/>
    </xf>
    <xf numFmtId="0" fontId="7" fillId="0" borderId="0" xfId="3" applyFont="1">
      <alignment vertical="center"/>
    </xf>
    <xf numFmtId="0" fontId="24" fillId="0" borderId="0" xfId="3" applyFont="1" applyAlignment="1">
      <alignment horizontal="center" vertical="center"/>
    </xf>
    <xf numFmtId="38" fontId="11" fillId="0" borderId="0" xfId="2" applyFont="1" applyAlignment="1">
      <alignment horizontal="center" vertical="center"/>
    </xf>
    <xf numFmtId="0" fontId="20" fillId="0" borderId="1" xfId="0" applyFont="1" applyBorder="1" applyAlignment="1">
      <alignment horizontal="left" vertical="center"/>
    </xf>
    <xf numFmtId="0" fontId="20" fillId="0" borderId="7" xfId="0" applyFont="1" applyBorder="1" applyAlignment="1">
      <alignment horizontal="center" vertical="center"/>
    </xf>
    <xf numFmtId="0" fontId="0" fillId="0" borderId="4" xfId="0" applyBorder="1">
      <alignment vertical="center"/>
    </xf>
    <xf numFmtId="0" fontId="25" fillId="0" borderId="6" xfId="0" applyFont="1" applyBorder="1" applyAlignment="1">
      <alignment horizontal="center" vertical="center"/>
    </xf>
    <xf numFmtId="0" fontId="20" fillId="0" borderId="8" xfId="0" applyFont="1" applyBorder="1">
      <alignment vertical="center"/>
    </xf>
    <xf numFmtId="0" fontId="26" fillId="0" borderId="9" xfId="0" applyFont="1" applyBorder="1" applyAlignment="1">
      <alignment horizontal="center" vertical="center"/>
    </xf>
    <xf numFmtId="0" fontId="27" fillId="3" borderId="11" xfId="0" applyFont="1" applyFill="1" applyBorder="1" applyAlignment="1">
      <alignment horizontal="center" vertical="center"/>
    </xf>
    <xf numFmtId="0" fontId="20" fillId="0" borderId="12" xfId="0" applyFont="1" applyBorder="1" applyAlignment="1">
      <alignment horizontal="center" vertical="center"/>
    </xf>
    <xf numFmtId="0" fontId="27" fillId="3" borderId="13" xfId="0" applyFont="1" applyFill="1" applyBorder="1" applyAlignment="1">
      <alignment horizontal="center" vertical="center"/>
    </xf>
    <xf numFmtId="0" fontId="0" fillId="4" borderId="0" xfId="0" applyFill="1">
      <alignment vertical="center"/>
    </xf>
    <xf numFmtId="0" fontId="0" fillId="4" borderId="4" xfId="0" applyFill="1" applyBorder="1" applyAlignment="1">
      <alignment horizontal="center" vertical="center"/>
    </xf>
    <xf numFmtId="0" fontId="0" fillId="4" borderId="4" xfId="0" applyFill="1" applyBorder="1">
      <alignment vertical="center"/>
    </xf>
    <xf numFmtId="0" fontId="30" fillId="4" borderId="0" xfId="0" applyFont="1" applyFill="1">
      <alignment vertical="center"/>
    </xf>
    <xf numFmtId="0" fontId="17" fillId="0" borderId="4" xfId="3" applyBorder="1">
      <alignment vertical="center"/>
    </xf>
    <xf numFmtId="0" fontId="29" fillId="4" borderId="4" xfId="0" applyFont="1" applyFill="1" applyBorder="1" applyAlignment="1">
      <alignment horizontal="center" vertical="center"/>
    </xf>
    <xf numFmtId="0" fontId="0" fillId="0" borderId="0" xfId="3" applyFont="1">
      <alignment vertical="center"/>
    </xf>
    <xf numFmtId="0" fontId="0" fillId="0" borderId="0" xfId="0" applyAlignment="1">
      <alignment vertical="center" wrapText="1"/>
    </xf>
    <xf numFmtId="179" fontId="10" fillId="0" borderId="4" xfId="3" applyNumberFormat="1" applyFont="1" applyBorder="1" applyAlignment="1">
      <alignment horizontal="center" vertical="center" wrapText="1"/>
    </xf>
    <xf numFmtId="0" fontId="10" fillId="0" borderId="4" xfId="3" applyFont="1" applyBorder="1" applyAlignment="1">
      <alignment horizontal="center" vertical="center" wrapText="1"/>
    </xf>
    <xf numFmtId="177" fontId="7" fillId="5" borderId="4" xfId="2" applyNumberFormat="1" applyFont="1" applyFill="1" applyBorder="1" applyAlignment="1">
      <alignment horizontal="left" vertical="center" wrapText="1"/>
    </xf>
    <xf numFmtId="0" fontId="7" fillId="5" borderId="5" xfId="3" applyFont="1" applyFill="1" applyBorder="1" applyAlignment="1">
      <alignment horizontal="center" vertical="center" wrapText="1"/>
    </xf>
    <xf numFmtId="38" fontId="7" fillId="5" borderId="5" xfId="4" applyFont="1" applyFill="1" applyBorder="1" applyAlignment="1">
      <alignment horizontal="center" vertical="center" wrapText="1"/>
    </xf>
    <xf numFmtId="0" fontId="21" fillId="6" borderId="24" xfId="0" applyFont="1" applyFill="1" applyBorder="1" applyAlignment="1">
      <alignment horizontal="center" vertical="center"/>
    </xf>
    <xf numFmtId="0" fontId="21" fillId="6" borderId="25" xfId="0" applyFont="1" applyFill="1" applyBorder="1" applyAlignment="1">
      <alignment horizontal="center" vertical="center"/>
    </xf>
    <xf numFmtId="0" fontId="21" fillId="6" borderId="26" xfId="0" applyFont="1" applyFill="1"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24" xfId="0" applyFont="1" applyBorder="1" applyAlignment="1">
      <alignment horizontal="center" vertical="center"/>
    </xf>
    <xf numFmtId="0" fontId="0" fillId="0" borderId="4" xfId="0" applyBorder="1" applyAlignment="1">
      <alignment horizontal="center" vertical="center"/>
    </xf>
    <xf numFmtId="0" fontId="29" fillId="4" borderId="0" xfId="0" applyFont="1" applyFill="1">
      <alignment vertical="center"/>
    </xf>
    <xf numFmtId="0" fontId="20" fillId="0" borderId="1" xfId="0" applyFont="1" applyBorder="1">
      <alignment vertical="center"/>
    </xf>
    <xf numFmtId="0" fontId="20" fillId="0" borderId="17" xfId="0" applyFont="1" applyBorder="1">
      <alignment vertical="center"/>
    </xf>
    <xf numFmtId="0" fontId="20" fillId="0" borderId="18" xfId="0" applyFont="1" applyBorder="1" applyAlignment="1">
      <alignment horizontal="center" vertical="center"/>
    </xf>
    <xf numFmtId="0" fontId="0" fillId="0" borderId="0" xfId="3" applyFont="1" applyAlignment="1">
      <alignment vertical="center" wrapText="1"/>
    </xf>
    <xf numFmtId="0" fontId="7" fillId="8" borderId="4" xfId="3" applyFont="1" applyFill="1" applyBorder="1" applyAlignment="1">
      <alignment horizontal="center" vertical="center" wrapText="1"/>
    </xf>
    <xf numFmtId="0" fontId="9" fillId="8" borderId="4" xfId="3" applyFont="1" applyFill="1" applyBorder="1" applyAlignment="1">
      <alignment horizontal="center" vertical="center" wrapText="1"/>
    </xf>
    <xf numFmtId="0" fontId="15" fillId="8" borderId="4" xfId="3" applyFont="1" applyFill="1" applyBorder="1" applyAlignment="1">
      <alignment horizontal="center" vertical="center" wrapText="1"/>
    </xf>
    <xf numFmtId="38" fontId="7" fillId="8" borderId="4" xfId="2" applyFont="1" applyFill="1" applyBorder="1" applyAlignment="1">
      <alignment horizontal="center" vertical="center" wrapText="1"/>
    </xf>
    <xf numFmtId="0" fontId="7" fillId="8" borderId="0" xfId="3" applyFont="1" applyFill="1" applyAlignment="1">
      <alignment horizontal="center" vertical="center" wrapText="1"/>
    </xf>
    <xf numFmtId="0" fontId="0" fillId="4" borderId="0" xfId="0" applyFill="1" applyAlignment="1"/>
    <xf numFmtId="0" fontId="30" fillId="0" borderId="0" xfId="0" applyFont="1">
      <alignment vertical="center"/>
    </xf>
    <xf numFmtId="0" fontId="38" fillId="0" borderId="0" xfId="0" applyFont="1">
      <alignment vertical="center"/>
    </xf>
    <xf numFmtId="0" fontId="12" fillId="0" borderId="4" xfId="3" applyFont="1" applyBorder="1" applyAlignment="1">
      <alignment horizontal="center" vertical="center" wrapText="1"/>
    </xf>
    <xf numFmtId="0" fontId="12" fillId="9" borderId="4" xfId="3" applyFont="1" applyFill="1" applyBorder="1" applyAlignment="1">
      <alignment horizontal="center" vertical="center" wrapText="1"/>
    </xf>
    <xf numFmtId="178" fontId="7" fillId="0" borderId="4" xfId="3" applyNumberFormat="1" applyFont="1" applyBorder="1" applyAlignment="1">
      <alignment horizontal="left" vertical="center" wrapText="1"/>
    </xf>
    <xf numFmtId="0" fontId="7" fillId="6" borderId="4" xfId="3" applyFont="1" applyFill="1" applyBorder="1" applyAlignment="1">
      <alignment horizontal="left" vertical="center" wrapText="1"/>
    </xf>
    <xf numFmtId="0" fontId="10" fillId="6" borderId="4" xfId="3" applyFont="1" applyFill="1" applyBorder="1" applyAlignment="1">
      <alignment horizontal="left" vertical="center" wrapText="1"/>
    </xf>
    <xf numFmtId="0" fontId="17" fillId="0" borderId="31" xfId="3" applyBorder="1">
      <alignment vertical="center"/>
    </xf>
    <xf numFmtId="0" fontId="7" fillId="2" borderId="4" xfId="3" applyFont="1" applyFill="1" applyBorder="1" applyAlignment="1">
      <alignment horizontal="center" vertical="center"/>
    </xf>
    <xf numFmtId="0" fontId="0" fillId="2" borderId="4" xfId="0" applyFill="1" applyBorder="1" applyAlignment="1">
      <alignment horizontal="center" vertical="center"/>
    </xf>
    <xf numFmtId="56" fontId="12" fillId="0" borderId="4" xfId="3" applyNumberFormat="1" applyFont="1" applyBorder="1" applyAlignment="1">
      <alignment horizontal="left" vertical="center" wrapText="1"/>
    </xf>
    <xf numFmtId="0" fontId="26" fillId="0" borderId="28" xfId="0" quotePrefix="1" applyFont="1" applyBorder="1" applyAlignment="1">
      <alignment horizontal="center" vertical="center"/>
    </xf>
    <xf numFmtId="0" fontId="26" fillId="0" borderId="33" xfId="0" quotePrefix="1" applyFont="1" applyBorder="1" applyAlignment="1">
      <alignment horizontal="center" vertical="center"/>
    </xf>
    <xf numFmtId="0" fontId="26" fillId="0" borderId="2" xfId="0" applyFont="1" applyBorder="1" applyAlignment="1">
      <alignment horizontal="center" vertical="center"/>
    </xf>
    <xf numFmtId="0" fontId="26" fillId="0" borderId="8" xfId="0" applyFont="1" applyBorder="1" applyAlignment="1">
      <alignment horizontal="center" vertical="center"/>
    </xf>
    <xf numFmtId="0" fontId="26" fillId="0" borderId="14" xfId="0" applyFont="1" applyBorder="1" applyAlignment="1">
      <alignment horizontal="center" vertical="center"/>
    </xf>
    <xf numFmtId="56" fontId="26" fillId="0" borderId="36" xfId="0" quotePrefix="1" applyNumberFormat="1" applyFont="1" applyBorder="1" applyAlignment="1">
      <alignment horizontal="center" vertical="center"/>
    </xf>
    <xf numFmtId="56" fontId="26" fillId="0" borderId="37" xfId="0" quotePrefix="1" applyNumberFormat="1" applyFont="1" applyBorder="1" applyAlignment="1">
      <alignment horizontal="center" vertical="center"/>
    </xf>
    <xf numFmtId="56" fontId="26" fillId="0" borderId="38" xfId="0" quotePrefix="1" applyNumberFormat="1" applyFont="1" applyBorder="1" applyAlignment="1">
      <alignment horizontal="center" vertical="center"/>
    </xf>
    <xf numFmtId="0" fontId="26" fillId="0" borderId="28" xfId="0" quotePrefix="1" applyFont="1" applyBorder="1">
      <alignment vertical="center"/>
    </xf>
    <xf numFmtId="0" fontId="26" fillId="0" borderId="33" xfId="0" quotePrefix="1" applyFont="1" applyBorder="1">
      <alignment vertical="center"/>
    </xf>
    <xf numFmtId="0" fontId="26" fillId="0" borderId="29" xfId="0" quotePrefix="1" applyFont="1" applyBorder="1">
      <alignment vertical="center"/>
    </xf>
    <xf numFmtId="0" fontId="26" fillId="0" borderId="28" xfId="0" quotePrefix="1" applyFont="1" applyBorder="1" applyAlignment="1">
      <alignment horizontal="left" vertical="center"/>
    </xf>
    <xf numFmtId="0" fontId="26" fillId="0" borderId="29" xfId="0" quotePrefix="1" applyFont="1" applyBorder="1" applyAlignment="1">
      <alignment horizontal="left" vertical="center"/>
    </xf>
    <xf numFmtId="0" fontId="26" fillId="0" borderId="34" xfId="0" quotePrefix="1" applyFont="1" applyBorder="1" applyAlignment="1">
      <alignment horizontal="left" vertical="center"/>
    </xf>
    <xf numFmtId="0" fontId="26" fillId="0" borderId="35" xfId="0" quotePrefix="1" applyFont="1" applyBorder="1" applyAlignment="1">
      <alignment horizontal="left" vertical="center"/>
    </xf>
    <xf numFmtId="0" fontId="20" fillId="0" borderId="2" xfId="0" applyFont="1" applyBorder="1" applyAlignment="1">
      <alignment horizontal="center" vertical="center"/>
    </xf>
    <xf numFmtId="0" fontId="20" fillId="0" borderId="8" xfId="0" applyFont="1" applyBorder="1" applyAlignment="1">
      <alignment horizontal="center" vertical="center"/>
    </xf>
    <xf numFmtId="0" fontId="20" fillId="0" borderId="14" xfId="0" applyFont="1" applyBorder="1" applyAlignment="1">
      <alignment horizontal="center" vertical="center"/>
    </xf>
    <xf numFmtId="0" fontId="0" fillId="0" borderId="31" xfId="0" applyBorder="1">
      <alignment vertical="center"/>
    </xf>
    <xf numFmtId="0" fontId="0" fillId="0" borderId="33" xfId="0" applyBorder="1">
      <alignment vertical="center"/>
    </xf>
    <xf numFmtId="0" fontId="0" fillId="0" borderId="32" xfId="0" applyBorder="1">
      <alignment vertical="center"/>
    </xf>
    <xf numFmtId="0" fontId="26" fillId="0" borderId="34" xfId="0" quotePrefix="1" applyFont="1" applyBorder="1" applyAlignment="1">
      <alignment horizontal="center" vertical="center"/>
    </xf>
    <xf numFmtId="0" fontId="26" fillId="0" borderId="39" xfId="0" quotePrefix="1" applyFont="1" applyBorder="1" applyAlignment="1">
      <alignment horizontal="center" vertical="center"/>
    </xf>
    <xf numFmtId="0" fontId="26" fillId="0" borderId="34" xfId="0" quotePrefix="1" applyFont="1" applyBorder="1">
      <alignment vertical="center"/>
    </xf>
    <xf numFmtId="0" fontId="26" fillId="0" borderId="39" xfId="0" quotePrefix="1" applyFont="1" applyBorder="1">
      <alignment vertical="center"/>
    </xf>
    <xf numFmtId="0" fontId="26" fillId="0" borderId="35" xfId="0" quotePrefix="1" applyFont="1" applyBorder="1">
      <alignment vertical="center"/>
    </xf>
    <xf numFmtId="0" fontId="26" fillId="0" borderId="36" xfId="0" quotePrefix="1" applyFont="1" applyBorder="1" applyAlignment="1">
      <alignment horizontal="left" vertical="center"/>
    </xf>
    <xf numFmtId="0" fontId="26" fillId="0" borderId="38" xfId="0" quotePrefix="1" applyFont="1" applyBorder="1" applyAlignment="1">
      <alignment horizontal="left" vertical="center"/>
    </xf>
    <xf numFmtId="0" fontId="0" fillId="2" borderId="31" xfId="0" applyFill="1" applyBorder="1" applyAlignment="1">
      <alignment horizontal="center" vertical="center"/>
    </xf>
    <xf numFmtId="0" fontId="0" fillId="2" borderId="33" xfId="0" applyFill="1" applyBorder="1" applyAlignment="1">
      <alignment horizontal="center" vertical="center"/>
    </xf>
    <xf numFmtId="0" fontId="0" fillId="2" borderId="32" xfId="0" applyFill="1" applyBorder="1" applyAlignment="1">
      <alignment horizontal="center" vertical="center"/>
    </xf>
    <xf numFmtId="0" fontId="40" fillId="2" borderId="31" xfId="0" applyFont="1" applyFill="1" applyBorder="1" applyAlignment="1">
      <alignment horizontal="center" vertical="center" wrapText="1"/>
    </xf>
    <xf numFmtId="0" fontId="40" fillId="2" borderId="33" xfId="0" applyFont="1" applyFill="1" applyBorder="1" applyAlignment="1">
      <alignment horizontal="center" vertical="center"/>
    </xf>
    <xf numFmtId="0" fontId="40" fillId="2" borderId="32" xfId="0" applyFont="1" applyFill="1" applyBorder="1" applyAlignment="1">
      <alignment horizontal="center" vertical="center"/>
    </xf>
    <xf numFmtId="0" fontId="31" fillId="0" borderId="0" xfId="0" applyFont="1" applyAlignment="1">
      <alignment horizontal="left" vertical="center"/>
    </xf>
    <xf numFmtId="0" fontId="20" fillId="0" borderId="19" xfId="0" applyFont="1" applyBorder="1" applyAlignment="1">
      <alignment horizontal="left" vertical="center"/>
    </xf>
    <xf numFmtId="0" fontId="20" fillId="0" borderId="17" xfId="0" applyFont="1" applyBorder="1" applyAlignment="1">
      <alignment horizontal="left" vertical="center"/>
    </xf>
    <xf numFmtId="0" fontId="20" fillId="0" borderId="13" xfId="0" applyFont="1" applyBorder="1" applyAlignment="1">
      <alignment horizontal="left" vertical="center"/>
    </xf>
    <xf numFmtId="0" fontId="21" fillId="0" borderId="8" xfId="0" applyFont="1" applyBorder="1" applyAlignment="1">
      <alignment horizontal="center" vertical="center" wrapText="1"/>
    </xf>
    <xf numFmtId="0" fontId="21" fillId="0" borderId="14" xfId="0" applyFont="1" applyBorder="1" applyAlignment="1">
      <alignment horizontal="center" vertical="center" wrapText="1"/>
    </xf>
    <xf numFmtId="0" fontId="28" fillId="0" borderId="8" xfId="0" applyFont="1" applyBorder="1" applyAlignment="1">
      <alignment horizontal="center" vertical="center" wrapText="1"/>
    </xf>
    <xf numFmtId="0" fontId="26" fillId="0" borderId="16" xfId="0" applyFont="1" applyBorder="1" applyAlignment="1">
      <alignment horizontal="justify" vertical="center"/>
    </xf>
    <xf numFmtId="0" fontId="20" fillId="0" borderId="1" xfId="0" applyFont="1" applyBorder="1" applyAlignment="1">
      <alignment horizontal="justify" vertical="center"/>
    </xf>
    <xf numFmtId="0" fontId="20" fillId="0" borderId="11" xfId="0" applyFont="1" applyBorder="1" applyAlignment="1">
      <alignment horizontal="justify" vertical="center"/>
    </xf>
    <xf numFmtId="0" fontId="31" fillId="0" borderId="17" xfId="0" applyFont="1" applyBorder="1" applyAlignment="1">
      <alignment horizontal="left" vertical="center" wrapText="1"/>
    </xf>
    <xf numFmtId="0" fontId="20" fillId="0" borderId="2" xfId="0" applyFont="1" applyBorder="1" applyAlignment="1">
      <alignment horizontal="center" vertical="center" wrapText="1"/>
    </xf>
    <xf numFmtId="0" fontId="20" fillId="0" borderId="1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4" xfId="0" applyFont="1" applyBorder="1" applyAlignment="1">
      <alignment horizontal="center" vertical="center" wrapText="1"/>
    </xf>
    <xf numFmtId="0" fontId="31" fillId="0" borderId="0" xfId="0" applyFont="1" applyAlignment="1">
      <alignment horizontal="left" vertical="center" indent="1"/>
    </xf>
    <xf numFmtId="0" fontId="20" fillId="0" borderId="16" xfId="0" applyFont="1" applyBorder="1" applyAlignment="1">
      <alignment horizontal="left" vertical="center"/>
    </xf>
    <xf numFmtId="0" fontId="20" fillId="0" borderId="1" xfId="0" applyFont="1" applyBorder="1" applyAlignment="1">
      <alignment horizontal="left" vertical="center"/>
    </xf>
    <xf numFmtId="0" fontId="20" fillId="0" borderId="11" xfId="0" applyFont="1" applyBorder="1" applyAlignment="1">
      <alignment horizontal="left" vertical="center"/>
    </xf>
    <xf numFmtId="0" fontId="31" fillId="0" borderId="0" xfId="0" applyFont="1" applyAlignment="1">
      <alignment horizontal="left" vertical="center" wrapText="1" indent="1"/>
    </xf>
    <xf numFmtId="0" fontId="35" fillId="3" borderId="19" xfId="0" applyFont="1" applyFill="1" applyBorder="1" applyAlignment="1">
      <alignment horizontal="right" vertical="center"/>
    </xf>
    <xf numFmtId="0" fontId="31" fillId="3" borderId="17" xfId="0" applyFont="1" applyFill="1" applyBorder="1" applyAlignment="1">
      <alignment horizontal="right" vertical="center"/>
    </xf>
    <xf numFmtId="0" fontId="31" fillId="3" borderId="16" xfId="0" applyFont="1" applyFill="1" applyBorder="1" applyAlignment="1">
      <alignment horizontal="right" vertical="center"/>
    </xf>
    <xf numFmtId="0" fontId="31" fillId="3" borderId="1" xfId="0" applyFont="1" applyFill="1" applyBorder="1" applyAlignment="1">
      <alignment horizontal="right" vertical="center"/>
    </xf>
    <xf numFmtId="0" fontId="34" fillId="0" borderId="0" xfId="0" applyFont="1" applyAlignment="1">
      <alignment horizontal="left" vertical="center" indent="1"/>
    </xf>
    <xf numFmtId="0" fontId="33" fillId="0" borderId="0" xfId="0" applyFont="1" applyAlignment="1">
      <alignment horizontal="left" vertical="center" indent="2"/>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22" xfId="0" applyFont="1" applyBorder="1" applyAlignment="1">
      <alignment horizontal="center" vertical="center" textRotation="255"/>
    </xf>
    <xf numFmtId="0" fontId="35" fillId="6" borderId="26" xfId="0" applyFont="1" applyFill="1" applyBorder="1" applyAlignment="1">
      <alignment horizontal="center" vertical="center"/>
    </xf>
    <xf numFmtId="0" fontId="35" fillId="6" borderId="8" xfId="0" applyFont="1" applyFill="1" applyBorder="1" applyAlignment="1">
      <alignment horizontal="center" vertical="center"/>
    </xf>
    <xf numFmtId="0" fontId="35" fillId="6" borderId="14" xfId="0" applyFont="1" applyFill="1" applyBorder="1" applyAlignment="1">
      <alignment horizontal="center" vertical="center"/>
    </xf>
    <xf numFmtId="0" fontId="36" fillId="0" borderId="15" xfId="0" applyFont="1" applyBorder="1" applyAlignment="1">
      <alignment horizontal="center" vertical="center"/>
    </xf>
    <xf numFmtId="0" fontId="36" fillId="0" borderId="37" xfId="0" applyFont="1" applyBorder="1" applyAlignment="1">
      <alignment horizontal="center" vertical="center"/>
    </xf>
    <xf numFmtId="0" fontId="36" fillId="0" borderId="38" xfId="0" applyFont="1" applyBorder="1" applyAlignment="1">
      <alignment horizontal="center" vertical="center"/>
    </xf>
    <xf numFmtId="0" fontId="26" fillId="0" borderId="2" xfId="0" applyFont="1" applyBorder="1" applyAlignment="1">
      <alignment horizontal="justify" vertical="center"/>
    </xf>
    <xf numFmtId="0" fontId="26" fillId="0" borderId="8" xfId="0" applyFont="1" applyBorder="1" applyAlignment="1">
      <alignment horizontal="justify" vertical="center"/>
    </xf>
    <xf numFmtId="0" fontId="26" fillId="0" borderId="14" xfId="0" applyFont="1" applyBorder="1" applyAlignment="1">
      <alignment horizontal="justify" vertical="center"/>
    </xf>
    <xf numFmtId="0" fontId="31" fillId="0" borderId="0" xfId="0" applyFont="1" applyAlignment="1">
      <alignment horizontal="justify" vertical="center"/>
    </xf>
    <xf numFmtId="0" fontId="31" fillId="0" borderId="0" xfId="0" applyFont="1" applyAlignment="1">
      <alignment horizontal="left" vertical="center" indent="2"/>
    </xf>
    <xf numFmtId="0" fontId="32" fillId="0" borderId="0" xfId="0" applyFont="1" applyAlignment="1">
      <alignment horizontal="left" vertical="center" indent="1"/>
    </xf>
    <xf numFmtId="0" fontId="26" fillId="0" borderId="8" xfId="0" applyFont="1" applyBorder="1">
      <alignment vertical="center"/>
    </xf>
    <xf numFmtId="0" fontId="20" fillId="0" borderId="8" xfId="0" applyFont="1" applyBorder="1">
      <alignment vertical="center"/>
    </xf>
    <xf numFmtId="0" fontId="20" fillId="0" borderId="14" xfId="0" applyFont="1" applyBorder="1">
      <alignment vertical="center"/>
    </xf>
    <xf numFmtId="0" fontId="26" fillId="0" borderId="4" xfId="0" quotePrefix="1" applyFont="1" applyBorder="1" applyAlignment="1">
      <alignment horizontal="left" vertical="center"/>
    </xf>
    <xf numFmtId="0" fontId="20" fillId="0" borderId="10" xfId="0" applyFont="1" applyBorder="1" applyAlignment="1">
      <alignment horizontal="left" vertical="center"/>
    </xf>
    <xf numFmtId="0" fontId="26" fillId="0" borderId="5" xfId="0" quotePrefix="1" applyFont="1" applyBorder="1" applyAlignment="1">
      <alignment horizontal="left" vertical="center"/>
    </xf>
    <xf numFmtId="0" fontId="20" fillId="0" borderId="30" xfId="0" applyFont="1" applyBorder="1" applyAlignment="1">
      <alignment horizontal="left" vertical="center"/>
    </xf>
    <xf numFmtId="0" fontId="20" fillId="0" borderId="19" xfId="0" applyFont="1" applyBorder="1" applyAlignment="1">
      <alignment vertical="center" wrapText="1"/>
    </xf>
    <xf numFmtId="0" fontId="20" fillId="0" borderId="17" xfId="0" applyFont="1" applyBorder="1" applyAlignment="1">
      <alignment vertical="center" wrapText="1"/>
    </xf>
    <xf numFmtId="0" fontId="20" fillId="0" borderId="13" xfId="0" applyFont="1" applyBorder="1">
      <alignment vertical="center"/>
    </xf>
    <xf numFmtId="0" fontId="20" fillId="0" borderId="16" xfId="0" applyFont="1" applyBorder="1">
      <alignment vertical="center"/>
    </xf>
    <xf numFmtId="0" fontId="20" fillId="0" borderId="1" xfId="0" applyFont="1" applyBorder="1">
      <alignment vertical="center"/>
    </xf>
    <xf numFmtId="0" fontId="20" fillId="0" borderId="11" xfId="0" applyFont="1" applyBorder="1">
      <alignment vertical="center"/>
    </xf>
    <xf numFmtId="0" fontId="26" fillId="0" borderId="15" xfId="0" quotePrefix="1" applyFont="1" applyBorder="1">
      <alignment vertical="center"/>
    </xf>
    <xf numFmtId="0" fontId="26" fillId="0" borderId="38" xfId="0" quotePrefix="1" applyFont="1" applyBorder="1">
      <alignment vertical="center"/>
    </xf>
    <xf numFmtId="0" fontId="26" fillId="0" borderId="4" xfId="0" quotePrefix="1" applyFont="1" applyBorder="1">
      <alignment vertical="center"/>
    </xf>
    <xf numFmtId="0" fontId="20" fillId="0" borderId="10" xfId="0" applyFont="1" applyBorder="1">
      <alignment vertical="center"/>
    </xf>
    <xf numFmtId="0" fontId="21" fillId="2" borderId="2" xfId="0" applyFont="1" applyFill="1" applyBorder="1" applyAlignment="1">
      <alignment horizontal="justify" vertical="center"/>
    </xf>
    <xf numFmtId="0" fontId="21" fillId="2" borderId="8" xfId="0" applyFont="1" applyFill="1" applyBorder="1" applyAlignment="1">
      <alignment horizontal="justify" vertical="center"/>
    </xf>
    <xf numFmtId="0" fontId="21" fillId="2" borderId="14" xfId="0" applyFont="1" applyFill="1" applyBorder="1" applyAlignment="1">
      <alignment horizontal="justify" vertical="center"/>
    </xf>
    <xf numFmtId="0" fontId="42" fillId="0" borderId="23" xfId="1" applyFont="1" applyBorder="1" applyAlignment="1" applyProtection="1">
      <alignment horizontal="left" vertical="center"/>
    </xf>
    <xf numFmtId="0" fontId="42" fillId="0" borderId="39" xfId="1" applyFont="1" applyBorder="1" applyAlignment="1" applyProtection="1">
      <alignment horizontal="left" vertical="center"/>
    </xf>
    <xf numFmtId="0" fontId="42" fillId="0" borderId="35" xfId="1" applyFont="1" applyBorder="1" applyAlignment="1" applyProtection="1">
      <alignment horizontal="left" vertical="center"/>
    </xf>
    <xf numFmtId="0" fontId="20" fillId="0" borderId="19" xfId="0" applyFont="1" applyBorder="1" applyAlignment="1">
      <alignment horizontal="center" vertical="center"/>
    </xf>
    <xf numFmtId="0" fontId="20" fillId="0" borderId="17" xfId="0" applyFont="1" applyBorder="1" applyAlignment="1">
      <alignment horizontal="center" vertical="center"/>
    </xf>
    <xf numFmtId="0" fontId="20" fillId="0" borderId="13" xfId="0" applyFont="1" applyBorder="1" applyAlignment="1">
      <alignment horizontal="center" vertical="center"/>
    </xf>
    <xf numFmtId="0" fontId="20" fillId="0" borderId="16" xfId="0" applyFont="1" applyBorder="1" applyAlignment="1">
      <alignment horizontal="center" vertical="center"/>
    </xf>
    <xf numFmtId="0" fontId="20" fillId="0" borderId="1" xfId="0" applyFont="1" applyBorder="1" applyAlignment="1">
      <alignment horizontal="center" vertical="center"/>
    </xf>
    <xf numFmtId="0" fontId="20" fillId="0" borderId="11" xfId="0" applyFont="1" applyBorder="1" applyAlignment="1">
      <alignment horizontal="center" vertical="center"/>
    </xf>
    <xf numFmtId="0" fontId="25" fillId="0" borderId="34" xfId="0" applyFont="1" applyBorder="1" applyAlignment="1">
      <alignment horizontal="center" vertical="center"/>
    </xf>
    <xf numFmtId="0" fontId="25" fillId="0" borderId="40" xfId="0" applyFont="1" applyBorder="1" applyAlignment="1">
      <alignment horizontal="center" vertical="center"/>
    </xf>
    <xf numFmtId="0" fontId="20" fillId="6" borderId="2"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14"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19" fillId="0" borderId="0" xfId="0" applyFont="1" applyAlignment="1">
      <alignment horizontal="center" vertical="center"/>
    </xf>
    <xf numFmtId="56" fontId="26" fillId="0" borderId="1" xfId="0" applyNumberFormat="1" applyFont="1" applyBorder="1" applyAlignment="1">
      <alignment horizontal="left" vertical="center"/>
    </xf>
    <xf numFmtId="0" fontId="20" fillId="0" borderId="36" xfId="0" applyFont="1" applyBorder="1" applyAlignment="1">
      <alignment horizontal="center" vertical="center"/>
    </xf>
    <xf numFmtId="0" fontId="20" fillId="0" borderId="41" xfId="0" applyFont="1" applyBorder="1" applyAlignment="1">
      <alignment horizontal="center" vertical="center"/>
    </xf>
    <xf numFmtId="178" fontId="26" fillId="0" borderId="15" xfId="0" applyNumberFormat="1" applyFont="1" applyBorder="1" applyAlignment="1">
      <alignment horizontal="left" vertical="center" wrapText="1"/>
    </xf>
    <xf numFmtId="178" fontId="26" fillId="0" borderId="37" xfId="0" applyNumberFormat="1" applyFont="1" applyBorder="1" applyAlignment="1">
      <alignment horizontal="left" vertical="center" wrapText="1"/>
    </xf>
    <xf numFmtId="178" fontId="26" fillId="0" borderId="38" xfId="0" applyNumberFormat="1" applyFont="1" applyBorder="1" applyAlignment="1">
      <alignment horizontal="left" vertical="center" wrapText="1"/>
    </xf>
    <xf numFmtId="0" fontId="20" fillId="0" borderId="15" xfId="0" applyFont="1" applyBorder="1" applyAlignment="1">
      <alignment horizontal="center" vertical="center" wrapText="1"/>
    </xf>
    <xf numFmtId="0" fontId="20" fillId="0" borderId="41"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15" xfId="0" applyFont="1" applyBorder="1" applyAlignment="1">
      <alignment horizontal="center"/>
    </xf>
    <xf numFmtId="0" fontId="26" fillId="0" borderId="38" xfId="0" applyFont="1" applyBorder="1" applyAlignment="1">
      <alignment horizont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6" fillId="0" borderId="34" xfId="0" applyFont="1" applyBorder="1" applyAlignment="1">
      <alignment horizontal="center" vertical="center"/>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6" fillId="0" borderId="40"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1" xfId="0" applyFont="1" applyBorder="1" applyAlignment="1">
      <alignment horizontal="center" vertical="center" wrapText="1"/>
    </xf>
    <xf numFmtId="0" fontId="29" fillId="4" borderId="31" xfId="0" applyFont="1" applyFill="1" applyBorder="1" applyAlignment="1">
      <alignment horizontal="center" vertical="center" wrapText="1"/>
    </xf>
    <xf numFmtId="0" fontId="29" fillId="4" borderId="33" xfId="0" applyFont="1" applyFill="1" applyBorder="1" applyAlignment="1">
      <alignment horizontal="center" vertical="center" wrapText="1"/>
    </xf>
    <xf numFmtId="0" fontId="29" fillId="4" borderId="32" xfId="0" applyFont="1" applyFill="1" applyBorder="1" applyAlignment="1">
      <alignment horizontal="center" vertical="center" wrapText="1"/>
    </xf>
    <xf numFmtId="0" fontId="25" fillId="0" borderId="19" xfId="0" applyFont="1" applyBorder="1" applyAlignment="1">
      <alignment horizontal="center" wrapText="1"/>
    </xf>
    <xf numFmtId="0" fontId="25" fillId="0" borderId="17" xfId="0" applyFont="1" applyBorder="1" applyAlignment="1">
      <alignment horizontal="center" wrapText="1"/>
    </xf>
    <xf numFmtId="0" fontId="25" fillId="0" borderId="13" xfId="0" applyFont="1" applyBorder="1" applyAlignment="1">
      <alignment horizontal="center" wrapText="1"/>
    </xf>
    <xf numFmtId="0" fontId="25" fillId="0" borderId="16" xfId="0" applyFont="1" applyBorder="1" applyAlignment="1">
      <alignment horizontal="center" vertical="top" wrapText="1"/>
    </xf>
    <xf numFmtId="0" fontId="25" fillId="0" borderId="1" xfId="0" applyFont="1" applyBorder="1" applyAlignment="1">
      <alignment horizontal="center" vertical="top" wrapText="1"/>
    </xf>
    <xf numFmtId="0" fontId="25" fillId="0" borderId="11" xfId="0" applyFont="1" applyBorder="1" applyAlignment="1">
      <alignment horizontal="center" vertical="top" wrapText="1"/>
    </xf>
    <xf numFmtId="0" fontId="25" fillId="0" borderId="36" xfId="0" applyFont="1" applyBorder="1" applyAlignment="1">
      <alignment horizontal="center" vertical="center"/>
    </xf>
    <xf numFmtId="0" fontId="25" fillId="0" borderId="41" xfId="0" applyFont="1" applyBorder="1" applyAlignment="1">
      <alignment horizontal="center" vertical="center"/>
    </xf>
    <xf numFmtId="0" fontId="26" fillId="0" borderId="15" xfId="0" applyFont="1" applyBorder="1" applyAlignment="1">
      <alignment horizontal="left" vertical="center"/>
    </xf>
    <xf numFmtId="0" fontId="26" fillId="0" borderId="41" xfId="0" applyFont="1" applyBorder="1" applyAlignment="1">
      <alignment horizontal="left" vertical="center"/>
    </xf>
    <xf numFmtId="0" fontId="20" fillId="0" borderId="34" xfId="0" applyFont="1" applyBorder="1" applyAlignment="1">
      <alignment horizontal="center" vertical="center"/>
    </xf>
    <xf numFmtId="0" fontId="20" fillId="0" borderId="40" xfId="0" applyFont="1" applyBorder="1" applyAlignment="1">
      <alignment horizontal="center" vertical="center"/>
    </xf>
    <xf numFmtId="0" fontId="26" fillId="0" borderId="23" xfId="0" applyFont="1" applyBorder="1" applyAlignment="1">
      <alignment horizontal="justify" vertical="center" wrapText="1"/>
    </xf>
    <xf numFmtId="0" fontId="26" fillId="0" borderId="39" xfId="0" applyFont="1" applyBorder="1" applyAlignment="1">
      <alignment horizontal="justify" vertical="center" wrapText="1"/>
    </xf>
    <xf numFmtId="0" fontId="26" fillId="0" borderId="35" xfId="0" applyFont="1" applyBorder="1" applyAlignment="1">
      <alignment horizontal="justify" vertical="center" wrapText="1"/>
    </xf>
    <xf numFmtId="0" fontId="29" fillId="4" borderId="31" xfId="0" applyFont="1" applyFill="1" applyBorder="1" applyAlignment="1">
      <alignment horizontal="center" vertical="center"/>
    </xf>
    <xf numFmtId="0" fontId="29" fillId="4" borderId="33" xfId="0" applyFont="1" applyFill="1" applyBorder="1" applyAlignment="1">
      <alignment horizontal="center" vertical="center"/>
    </xf>
  </cellXfs>
  <cellStyles count="5">
    <cellStyle name="ハイパーリンク" xfId="1" builtinId="8"/>
    <cellStyle name="桁区切り" xfId="4" builtinId="6"/>
    <cellStyle name="桁区切り 2" xfId="2" xr:uid="{00000000-0005-0000-0000-000001000000}"/>
    <cellStyle name="標準" xfId="0" builtinId="0"/>
    <cellStyle name="標準 2" xfId="3" xr:uid="{00000000-0005-0000-0000-000003000000}"/>
  </cellStyles>
  <dxfs count="1">
    <dxf>
      <numFmt numFmtId="180"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5"/>
  <sheetViews>
    <sheetView tabSelected="1" zoomScale="96" zoomScaleNormal="96" workbookViewId="0">
      <selection activeCell="K6" sqref="K6:M6"/>
    </sheetView>
  </sheetViews>
  <sheetFormatPr defaultRowHeight="18.75"/>
  <cols>
    <col min="1" max="1" width="3.25" customWidth="1"/>
    <col min="2" max="2" width="5.625" customWidth="1"/>
    <col min="4" max="4" width="12.625" customWidth="1"/>
    <col min="5" max="11" width="8.625" customWidth="1"/>
    <col min="12" max="12" width="9.375" customWidth="1"/>
    <col min="13" max="13" width="8.625" customWidth="1"/>
    <col min="14" max="14" width="2.375" customWidth="1"/>
    <col min="15" max="15" width="11.875" customWidth="1"/>
    <col min="22" max="22" width="25.875" customWidth="1"/>
    <col min="23" max="23" width="12.75" customWidth="1"/>
    <col min="24" max="24" width="6.125" customWidth="1"/>
  </cols>
  <sheetData>
    <row r="1" spans="1:28">
      <c r="A1" s="194"/>
      <c r="B1" s="194"/>
      <c r="C1" s="194"/>
      <c r="D1" s="194"/>
      <c r="E1" s="194"/>
      <c r="F1" s="194"/>
      <c r="G1" s="194"/>
      <c r="H1" s="194"/>
      <c r="I1" s="194"/>
      <c r="J1" s="194"/>
      <c r="K1" s="194"/>
      <c r="L1" s="194"/>
      <c r="M1" s="194"/>
      <c r="N1" s="40"/>
      <c r="O1" s="40"/>
      <c r="P1" s="40"/>
      <c r="Q1" s="40"/>
      <c r="R1" s="40"/>
      <c r="S1" s="40"/>
      <c r="T1" s="40"/>
      <c r="U1" s="40"/>
      <c r="V1" s="40"/>
      <c r="W1" s="40"/>
      <c r="X1" s="40"/>
      <c r="Y1" s="40"/>
      <c r="Z1" s="40"/>
      <c r="AA1" s="40"/>
      <c r="AB1" s="40"/>
    </row>
    <row r="2" spans="1:28" ht="26.25" customHeight="1">
      <c r="A2" s="194" t="s">
        <v>136</v>
      </c>
      <c r="B2" s="194"/>
      <c r="C2" s="194"/>
      <c r="D2" s="194"/>
      <c r="E2" s="194"/>
      <c r="F2" s="194"/>
      <c r="G2" s="194"/>
      <c r="H2" s="194"/>
      <c r="I2" s="194"/>
      <c r="J2" s="194"/>
      <c r="K2" s="194"/>
      <c r="L2" s="194"/>
      <c r="M2" s="194"/>
      <c r="N2" s="40"/>
      <c r="O2" s="40"/>
      <c r="P2" s="40"/>
      <c r="Q2" s="40"/>
      <c r="R2" s="40"/>
      <c r="S2" s="40"/>
      <c r="T2" s="40"/>
      <c r="U2" s="40"/>
      <c r="V2" s="40"/>
      <c r="W2" s="40"/>
      <c r="X2" s="40"/>
      <c r="Y2" s="40"/>
      <c r="Z2" s="40"/>
      <c r="AA2" s="40"/>
      <c r="AB2" s="40"/>
    </row>
    <row r="3" spans="1:28" ht="26.25" customHeight="1">
      <c r="A3" s="194"/>
      <c r="B3" s="194"/>
      <c r="C3" s="194"/>
      <c r="D3" s="194"/>
      <c r="E3" s="194"/>
      <c r="F3" s="194"/>
      <c r="G3" s="194"/>
      <c r="H3" s="194"/>
      <c r="I3" s="194"/>
      <c r="J3" s="194"/>
      <c r="K3" s="194"/>
      <c r="L3" s="194"/>
      <c r="M3" s="194"/>
      <c r="N3" s="40"/>
      <c r="O3" s="40"/>
      <c r="P3" s="40"/>
      <c r="Q3" s="40"/>
      <c r="R3" s="40"/>
      <c r="S3" s="40"/>
      <c r="T3" s="40"/>
      <c r="U3" s="40"/>
      <c r="V3" s="40"/>
      <c r="W3" s="40"/>
      <c r="X3" s="40"/>
      <c r="Y3" s="40"/>
      <c r="Z3" s="40"/>
      <c r="AA3" s="40"/>
      <c r="AB3" s="40"/>
    </row>
    <row r="4" spans="1:28" ht="26.25" customHeight="1">
      <c r="A4" s="194" t="s">
        <v>105</v>
      </c>
      <c r="B4" s="194"/>
      <c r="C4" s="194"/>
      <c r="D4" s="194"/>
      <c r="E4" s="194"/>
      <c r="F4" s="194"/>
      <c r="G4" s="194"/>
      <c r="H4" s="194"/>
      <c r="I4" s="194"/>
      <c r="J4" s="194"/>
      <c r="K4" s="194"/>
      <c r="L4" s="194"/>
      <c r="M4" s="194"/>
      <c r="N4" s="40"/>
      <c r="O4" s="40"/>
      <c r="P4" s="40"/>
      <c r="Q4" s="40"/>
      <c r="R4" s="40"/>
      <c r="S4" s="40"/>
      <c r="T4" s="40"/>
      <c r="U4" s="40"/>
      <c r="V4" s="40"/>
      <c r="W4" s="40"/>
      <c r="X4" s="40"/>
      <c r="Y4" s="40"/>
      <c r="Z4" s="40"/>
      <c r="AA4" s="40"/>
      <c r="AB4" s="40"/>
    </row>
    <row r="5" spans="1:28" ht="7.5" customHeight="1">
      <c r="B5" s="1"/>
      <c r="C5" s="1"/>
      <c r="D5" s="1"/>
      <c r="E5" s="1"/>
      <c r="F5" s="1"/>
      <c r="G5" s="1"/>
      <c r="H5" s="1"/>
      <c r="I5" s="1"/>
      <c r="J5" s="1"/>
      <c r="K5" s="1"/>
      <c r="L5" s="1"/>
      <c r="M5" s="1"/>
      <c r="N5" s="40"/>
      <c r="O5" s="40"/>
      <c r="P5" s="40"/>
      <c r="Q5" s="40"/>
      <c r="R5" s="40"/>
      <c r="S5" s="40"/>
      <c r="T5" s="40"/>
      <c r="U5" s="40"/>
      <c r="V5" s="40"/>
      <c r="W5" s="40"/>
      <c r="X5" s="40"/>
      <c r="Y5" s="40"/>
      <c r="Z5" s="40"/>
      <c r="AA5" s="40"/>
      <c r="AB5" s="40"/>
    </row>
    <row r="6" spans="1:28" ht="19.5" thickBot="1">
      <c r="B6" s="31" t="s">
        <v>137</v>
      </c>
      <c r="C6" s="31"/>
      <c r="D6" s="2"/>
      <c r="E6" s="2"/>
      <c r="F6" s="2"/>
      <c r="G6" s="2"/>
      <c r="H6" s="2"/>
      <c r="I6" s="2"/>
      <c r="J6" s="2" t="s">
        <v>25</v>
      </c>
      <c r="K6" s="195" t="s">
        <v>139</v>
      </c>
      <c r="L6" s="133"/>
      <c r="M6" s="133"/>
      <c r="N6" s="40"/>
      <c r="O6" s="40"/>
      <c r="P6" s="40"/>
      <c r="Q6" s="40"/>
      <c r="R6" s="40"/>
      <c r="S6" s="40"/>
      <c r="T6" s="40"/>
      <c r="U6" s="40"/>
      <c r="V6" s="40"/>
      <c r="W6" s="43"/>
      <c r="X6" s="40"/>
      <c r="Y6" s="40"/>
      <c r="Z6" s="40"/>
      <c r="AA6" s="40"/>
      <c r="AB6" s="40"/>
    </row>
    <row r="7" spans="1:28" ht="19.5" thickBot="1">
      <c r="B7" s="174" t="s">
        <v>26</v>
      </c>
      <c r="C7" s="175"/>
      <c r="D7" s="175"/>
      <c r="E7" s="175"/>
      <c r="F7" s="175"/>
      <c r="G7" s="175"/>
      <c r="H7" s="175"/>
      <c r="I7" s="175"/>
      <c r="J7" s="175"/>
      <c r="K7" s="175"/>
      <c r="L7" s="175"/>
      <c r="M7" s="176"/>
      <c r="N7" s="40"/>
      <c r="O7" s="40"/>
      <c r="P7" s="40"/>
      <c r="Q7" s="40"/>
      <c r="R7" s="40"/>
      <c r="S7" s="40"/>
      <c r="T7" s="40"/>
      <c r="U7" s="40"/>
      <c r="V7" s="40"/>
      <c r="W7" s="43" t="s">
        <v>84</v>
      </c>
      <c r="X7" s="40"/>
      <c r="Y7" s="40"/>
      <c r="Z7" s="40"/>
      <c r="AA7" s="40"/>
      <c r="AB7" s="40"/>
    </row>
    <row r="8" spans="1:28" ht="36" customHeight="1" thickBot="1">
      <c r="B8" s="142" t="s">
        <v>74</v>
      </c>
      <c r="C8" s="97" t="s">
        <v>2</v>
      </c>
      <c r="D8" s="98"/>
      <c r="E8" s="99"/>
      <c r="F8" s="151"/>
      <c r="G8" s="152"/>
      <c r="H8" s="152"/>
      <c r="I8" s="152"/>
      <c r="J8" s="152"/>
      <c r="K8" s="152"/>
      <c r="L8" s="152"/>
      <c r="M8" s="153"/>
      <c r="N8" s="40"/>
      <c r="O8" s="40"/>
      <c r="P8" s="40"/>
      <c r="Q8" s="40"/>
      <c r="R8" s="40"/>
      <c r="S8" s="40"/>
      <c r="T8" s="40"/>
      <c r="U8" s="40"/>
      <c r="V8" s="40"/>
      <c r="W8" s="40"/>
      <c r="X8" s="40"/>
      <c r="Y8" s="40"/>
      <c r="Z8" s="40"/>
      <c r="AA8" s="40"/>
      <c r="AB8" s="40"/>
    </row>
    <row r="9" spans="1:28" ht="17.25" customHeight="1">
      <c r="B9" s="143"/>
      <c r="C9" s="213" t="s">
        <v>3</v>
      </c>
      <c r="D9" s="214"/>
      <c r="E9" s="215"/>
      <c r="F9" s="207" t="s">
        <v>65</v>
      </c>
      <c r="G9" s="208"/>
      <c r="H9" s="208"/>
      <c r="I9" s="202"/>
      <c r="J9" s="201" t="s">
        <v>4</v>
      </c>
      <c r="K9" s="202"/>
      <c r="L9" s="205" t="s">
        <v>64</v>
      </c>
      <c r="M9" s="206"/>
      <c r="N9" s="40"/>
      <c r="O9" s="40"/>
      <c r="P9" s="40"/>
      <c r="Q9" s="40"/>
      <c r="R9" s="40"/>
      <c r="S9" s="40"/>
      <c r="T9" s="40"/>
      <c r="U9" s="40"/>
      <c r="V9" s="40"/>
      <c r="W9" s="40"/>
      <c r="X9" s="40"/>
      <c r="Y9" s="40"/>
      <c r="Z9" s="40"/>
      <c r="AA9" s="40"/>
      <c r="AB9" s="40"/>
    </row>
    <row r="10" spans="1:28" ht="33.75" customHeight="1" thickBot="1">
      <c r="B10" s="143"/>
      <c r="C10" s="216"/>
      <c r="D10" s="217"/>
      <c r="E10" s="218"/>
      <c r="F10" s="209"/>
      <c r="G10" s="210"/>
      <c r="H10" s="210"/>
      <c r="I10" s="211"/>
      <c r="J10" s="203"/>
      <c r="K10" s="212"/>
      <c r="L10" s="203"/>
      <c r="M10" s="204"/>
      <c r="N10" s="40"/>
      <c r="O10" s="40"/>
      <c r="P10" s="40"/>
      <c r="Q10" s="40"/>
      <c r="R10" s="40"/>
      <c r="S10" s="40"/>
      <c r="T10" s="40"/>
      <c r="U10" s="40"/>
      <c r="V10" s="40"/>
      <c r="W10" s="40"/>
      <c r="X10" s="40"/>
      <c r="Y10" s="40"/>
      <c r="Z10" s="40"/>
      <c r="AA10" s="40"/>
      <c r="AB10" s="40"/>
    </row>
    <row r="11" spans="1:28" ht="30" customHeight="1">
      <c r="B11" s="143"/>
      <c r="C11" s="180" t="s">
        <v>0</v>
      </c>
      <c r="D11" s="181"/>
      <c r="E11" s="182"/>
      <c r="F11" s="196" t="s">
        <v>1</v>
      </c>
      <c r="G11" s="197"/>
      <c r="H11" s="198"/>
      <c r="I11" s="199"/>
      <c r="J11" s="199"/>
      <c r="K11" s="199"/>
      <c r="L11" s="199"/>
      <c r="M11" s="200"/>
      <c r="N11" s="40"/>
      <c r="O11" s="40"/>
      <c r="P11" s="40"/>
      <c r="Q11" s="40"/>
      <c r="R11" s="40"/>
      <c r="S11" s="40"/>
      <c r="T11" s="40"/>
      <c r="U11" s="40"/>
      <c r="V11" s="40"/>
      <c r="W11" s="40"/>
      <c r="X11" s="40"/>
      <c r="Y11" s="40"/>
      <c r="Z11" s="40"/>
      <c r="AA11" s="40"/>
      <c r="AB11" s="40"/>
    </row>
    <row r="12" spans="1:28" ht="30" customHeight="1" thickBot="1">
      <c r="B12" s="143"/>
      <c r="C12" s="183"/>
      <c r="D12" s="184"/>
      <c r="E12" s="185"/>
      <c r="F12" s="232" t="s">
        <v>0</v>
      </c>
      <c r="G12" s="233"/>
      <c r="H12" s="234"/>
      <c r="I12" s="235"/>
      <c r="J12" s="235"/>
      <c r="K12" s="235"/>
      <c r="L12" s="235"/>
      <c r="M12" s="236"/>
      <c r="N12" s="40"/>
      <c r="O12" s="40"/>
      <c r="P12" s="40"/>
      <c r="Q12" s="40"/>
      <c r="R12" s="40"/>
      <c r="S12" s="40"/>
      <c r="T12" s="40"/>
      <c r="U12" s="40"/>
      <c r="V12" s="40"/>
      <c r="W12" s="40"/>
      <c r="X12" s="40"/>
      <c r="Y12" s="40"/>
      <c r="Z12" s="40"/>
      <c r="AA12" s="40"/>
      <c r="AB12" s="40"/>
    </row>
    <row r="13" spans="1:28" ht="30" customHeight="1">
      <c r="B13" s="143"/>
      <c r="C13" s="222" t="s">
        <v>5</v>
      </c>
      <c r="D13" s="223"/>
      <c r="E13" s="224"/>
      <c r="F13" s="228" t="s">
        <v>7</v>
      </c>
      <c r="G13" s="229"/>
      <c r="H13" s="230"/>
      <c r="I13" s="231"/>
      <c r="J13" s="34" t="s">
        <v>8</v>
      </c>
      <c r="K13" s="148"/>
      <c r="L13" s="149"/>
      <c r="M13" s="150"/>
      <c r="N13" s="40"/>
      <c r="O13" s="40"/>
      <c r="P13" s="40"/>
      <c r="Q13" s="40"/>
      <c r="R13" s="40"/>
      <c r="S13" s="40"/>
      <c r="T13" s="40"/>
      <c r="U13" s="60"/>
      <c r="V13" s="60"/>
      <c r="W13" s="60"/>
      <c r="X13" s="60"/>
      <c r="Y13" s="60"/>
      <c r="Z13" s="60"/>
      <c r="AA13" s="60"/>
      <c r="AB13" s="40"/>
    </row>
    <row r="14" spans="1:28" ht="30" customHeight="1" thickBot="1">
      <c r="B14" s="143"/>
      <c r="C14" s="225" t="s">
        <v>6</v>
      </c>
      <c r="D14" s="226"/>
      <c r="E14" s="227"/>
      <c r="F14" s="186" t="s">
        <v>9</v>
      </c>
      <c r="G14" s="187"/>
      <c r="H14" s="177"/>
      <c r="I14" s="178"/>
      <c r="J14" s="178"/>
      <c r="K14" s="178"/>
      <c r="L14" s="178"/>
      <c r="M14" s="179"/>
      <c r="N14" s="40"/>
      <c r="O14" s="219" t="s">
        <v>72</v>
      </c>
      <c r="P14" s="220"/>
      <c r="Q14" s="220"/>
      <c r="R14" s="221"/>
      <c r="S14" s="40"/>
      <c r="T14" s="40"/>
      <c r="U14" s="40"/>
      <c r="V14" s="40"/>
      <c r="W14" s="40"/>
      <c r="X14" s="40"/>
      <c r="Y14" s="40"/>
      <c r="Z14" s="40"/>
      <c r="AA14" s="40"/>
      <c r="AB14" s="40"/>
    </row>
    <row r="15" spans="1:28" ht="30" customHeight="1" thickBot="1">
      <c r="B15" s="143"/>
      <c r="C15" s="188" t="s">
        <v>107</v>
      </c>
      <c r="D15" s="189"/>
      <c r="E15" s="190"/>
      <c r="F15" s="53" t="s">
        <v>19</v>
      </c>
      <c r="G15" s="56"/>
      <c r="H15" s="54" t="s">
        <v>100</v>
      </c>
      <c r="I15" s="56"/>
      <c r="J15" s="54" t="s">
        <v>101</v>
      </c>
      <c r="K15" s="56"/>
      <c r="L15" s="55" t="s">
        <v>102</v>
      </c>
      <c r="M15" s="57"/>
      <c r="N15" s="40"/>
      <c r="O15" s="41" t="str">
        <f>IF(G15="〇","会員",IF(I15="〇","会員",IF(K15="〇","会員",IF(M15="〇","会員",IF(G16="〇","非会員","")))))</f>
        <v/>
      </c>
      <c r="P15" s="41" t="str">
        <f>IF(G15="〇","公共団体",IF(I15="〇","法人",IF(K15="〇","個人",IF(M15="〇","賛助",IF(G16="〇","非会員","")))))</f>
        <v/>
      </c>
      <c r="Q15" s="41" t="s">
        <v>59</v>
      </c>
      <c r="R15" s="42">
        <f>COUNTA(G19:H24)</f>
        <v>0</v>
      </c>
      <c r="S15" s="40"/>
      <c r="T15" s="40"/>
      <c r="U15" s="40"/>
      <c r="V15" s="40"/>
      <c r="W15" s="40"/>
      <c r="X15" s="40"/>
      <c r="Y15" s="40"/>
      <c r="Z15" s="40"/>
      <c r="AA15" s="40"/>
      <c r="AB15" s="40"/>
    </row>
    <row r="16" spans="1:28" ht="30" customHeight="1" thickBot="1">
      <c r="B16" s="144"/>
      <c r="C16" s="191" t="s">
        <v>108</v>
      </c>
      <c r="D16" s="192"/>
      <c r="E16" s="192"/>
      <c r="F16" s="193"/>
      <c r="G16" s="58"/>
      <c r="H16" s="145" t="s">
        <v>73</v>
      </c>
      <c r="I16" s="146"/>
      <c r="J16" s="146"/>
      <c r="K16" s="146"/>
      <c r="L16" s="146"/>
      <c r="M16" s="147"/>
      <c r="N16" s="40"/>
      <c r="O16" s="70"/>
      <c r="P16" s="40"/>
      <c r="Q16" s="40"/>
      <c r="R16" s="40"/>
      <c r="S16" s="40"/>
      <c r="T16" s="40"/>
      <c r="U16" s="40"/>
      <c r="V16" s="40"/>
      <c r="W16" s="40"/>
      <c r="X16" s="40"/>
      <c r="Y16" s="40"/>
      <c r="Z16" s="40"/>
      <c r="AA16" s="40"/>
      <c r="AB16" s="40"/>
    </row>
    <row r="17" spans="2:28" ht="19.5" customHeight="1" thickBot="1">
      <c r="B17" s="174" t="s">
        <v>10</v>
      </c>
      <c r="C17" s="175"/>
      <c r="D17" s="175"/>
      <c r="E17" s="175"/>
      <c r="F17" s="175"/>
      <c r="G17" s="175"/>
      <c r="H17" s="175"/>
      <c r="I17" s="175"/>
      <c r="J17" s="175"/>
      <c r="K17" s="175"/>
      <c r="L17" s="175"/>
      <c r="M17" s="176"/>
      <c r="O17" t="s">
        <v>109</v>
      </c>
      <c r="X17" s="40"/>
      <c r="Y17" s="40"/>
      <c r="Z17" s="40"/>
      <c r="AA17" s="40"/>
      <c r="AB17" s="40"/>
    </row>
    <row r="18" spans="2:28" ht="27.75" customHeight="1" thickBot="1">
      <c r="B18" s="97" t="s">
        <v>11</v>
      </c>
      <c r="C18" s="98"/>
      <c r="D18" s="99"/>
      <c r="E18" s="97" t="s">
        <v>12</v>
      </c>
      <c r="F18" s="99"/>
      <c r="G18" s="97" t="s">
        <v>13</v>
      </c>
      <c r="H18" s="98"/>
      <c r="I18" s="99"/>
      <c r="J18" s="84" t="s">
        <v>134</v>
      </c>
      <c r="K18" s="85"/>
      <c r="L18" s="85"/>
      <c r="M18" s="86"/>
      <c r="O18" s="80" t="s">
        <v>1</v>
      </c>
      <c r="P18" s="110" t="s">
        <v>127</v>
      </c>
      <c r="Q18" s="111"/>
      <c r="R18" s="111"/>
      <c r="S18" s="112"/>
      <c r="T18" s="113" t="s">
        <v>131</v>
      </c>
      <c r="U18" s="114"/>
      <c r="V18" s="115"/>
      <c r="W18" s="80" t="s">
        <v>110</v>
      </c>
      <c r="X18" s="40"/>
      <c r="Y18" s="40"/>
      <c r="Z18" s="40"/>
      <c r="AA18" s="40"/>
      <c r="AB18" s="40"/>
    </row>
    <row r="19" spans="2:28" ht="24.95" customHeight="1">
      <c r="B19" s="63" t="s">
        <v>66</v>
      </c>
      <c r="C19" s="170"/>
      <c r="D19" s="171"/>
      <c r="E19" s="108"/>
      <c r="F19" s="109"/>
      <c r="G19" s="87"/>
      <c r="H19" s="88"/>
      <c r="I19" s="89"/>
      <c r="J19" s="87"/>
      <c r="K19" s="88"/>
      <c r="L19" s="88"/>
      <c r="M19" s="89"/>
      <c r="O19" s="33"/>
      <c r="P19" s="100"/>
      <c r="Q19" s="101"/>
      <c r="R19" s="101"/>
      <c r="S19" s="102"/>
      <c r="T19" s="100"/>
      <c r="U19" s="101"/>
      <c r="V19" s="102"/>
      <c r="W19" s="59">
        <f t="shared" ref="W19:W24" si="0">G19</f>
        <v>0</v>
      </c>
      <c r="X19" s="40"/>
      <c r="Y19" s="40"/>
      <c r="Z19" s="40"/>
      <c r="AA19" s="40"/>
      <c r="AB19" s="40"/>
    </row>
    <row r="20" spans="2:28" ht="24.95" customHeight="1">
      <c r="B20" s="36" t="s">
        <v>67</v>
      </c>
      <c r="C20" s="172"/>
      <c r="D20" s="173"/>
      <c r="E20" s="90"/>
      <c r="F20" s="92"/>
      <c r="G20" s="82"/>
      <c r="H20" s="83"/>
      <c r="I20" s="83"/>
      <c r="J20" s="90"/>
      <c r="K20" s="91"/>
      <c r="L20" s="91"/>
      <c r="M20" s="92"/>
      <c r="O20" s="33"/>
      <c r="P20" s="100"/>
      <c r="Q20" s="101"/>
      <c r="R20" s="101"/>
      <c r="S20" s="102"/>
      <c r="T20" s="100"/>
      <c r="U20" s="101"/>
      <c r="V20" s="102"/>
      <c r="W20" s="59">
        <f t="shared" si="0"/>
        <v>0</v>
      </c>
      <c r="X20" s="40"/>
      <c r="Y20" s="40"/>
      <c r="Z20" s="40"/>
      <c r="AA20" s="40"/>
      <c r="AB20" s="40"/>
    </row>
    <row r="21" spans="2:28" ht="24.95" customHeight="1">
      <c r="B21" s="36" t="s">
        <v>68</v>
      </c>
      <c r="C21" s="160"/>
      <c r="D21" s="161"/>
      <c r="E21" s="93"/>
      <c r="F21" s="94"/>
      <c r="G21" s="82"/>
      <c r="H21" s="83"/>
      <c r="I21" s="83"/>
      <c r="J21" s="90"/>
      <c r="K21" s="91"/>
      <c r="L21" s="91"/>
      <c r="M21" s="92"/>
      <c r="O21" s="33"/>
      <c r="P21" s="100"/>
      <c r="Q21" s="101"/>
      <c r="R21" s="101"/>
      <c r="S21" s="102"/>
      <c r="T21" s="100"/>
      <c r="U21" s="101"/>
      <c r="V21" s="102"/>
      <c r="W21" s="59">
        <f t="shared" si="0"/>
        <v>0</v>
      </c>
      <c r="X21" s="40"/>
      <c r="Y21" s="40"/>
      <c r="Z21" s="40"/>
      <c r="AA21" s="40"/>
      <c r="AB21" s="40"/>
    </row>
    <row r="22" spans="2:28" ht="24.95" customHeight="1">
      <c r="B22" s="36" t="s">
        <v>69</v>
      </c>
      <c r="C22" s="160"/>
      <c r="D22" s="161"/>
      <c r="E22" s="93"/>
      <c r="F22" s="94"/>
      <c r="G22" s="82"/>
      <c r="H22" s="83"/>
      <c r="I22" s="83"/>
      <c r="J22" s="90"/>
      <c r="K22" s="91"/>
      <c r="L22" s="91"/>
      <c r="M22" s="92"/>
      <c r="O22" s="33"/>
      <c r="P22" s="100"/>
      <c r="Q22" s="101"/>
      <c r="R22" s="101"/>
      <c r="S22" s="102"/>
      <c r="T22" s="100"/>
      <c r="U22" s="101"/>
      <c r="V22" s="102"/>
      <c r="W22" s="59">
        <f t="shared" si="0"/>
        <v>0</v>
      </c>
      <c r="X22" s="40"/>
      <c r="Y22" s="40"/>
      <c r="Z22" s="40"/>
      <c r="AA22" s="40"/>
      <c r="AB22" s="40"/>
    </row>
    <row r="23" spans="2:28" ht="24.95" customHeight="1">
      <c r="B23" s="36" t="s">
        <v>70</v>
      </c>
      <c r="C23" s="160"/>
      <c r="D23" s="161"/>
      <c r="E23" s="93"/>
      <c r="F23" s="94"/>
      <c r="G23" s="82"/>
      <c r="H23" s="83"/>
      <c r="I23" s="83"/>
      <c r="J23" s="90"/>
      <c r="K23" s="91"/>
      <c r="L23" s="91"/>
      <c r="M23" s="92"/>
      <c r="O23" s="33"/>
      <c r="P23" s="100"/>
      <c r="Q23" s="101"/>
      <c r="R23" s="101"/>
      <c r="S23" s="102"/>
      <c r="T23" s="100"/>
      <c r="U23" s="101"/>
      <c r="V23" s="102"/>
      <c r="W23" s="59">
        <f t="shared" si="0"/>
        <v>0</v>
      </c>
      <c r="X23" s="40"/>
      <c r="Y23" s="40"/>
      <c r="Z23" s="40"/>
      <c r="AA23" s="40"/>
      <c r="AB23" s="40"/>
    </row>
    <row r="24" spans="2:28" ht="24.95" customHeight="1" thickBot="1">
      <c r="B24" s="38" t="s">
        <v>71</v>
      </c>
      <c r="C24" s="162"/>
      <c r="D24" s="163"/>
      <c r="E24" s="95"/>
      <c r="F24" s="96"/>
      <c r="G24" s="103"/>
      <c r="H24" s="104"/>
      <c r="I24" s="104"/>
      <c r="J24" s="105"/>
      <c r="K24" s="106"/>
      <c r="L24" s="106"/>
      <c r="M24" s="107"/>
      <c r="O24" s="33"/>
      <c r="P24" s="100"/>
      <c r="Q24" s="101"/>
      <c r="R24" s="101"/>
      <c r="S24" s="102"/>
      <c r="T24" s="100"/>
      <c r="U24" s="101"/>
      <c r="V24" s="102"/>
      <c r="W24" s="59">
        <f t="shared" si="0"/>
        <v>0</v>
      </c>
      <c r="X24" s="40"/>
      <c r="Y24" s="40"/>
      <c r="Z24" s="40"/>
      <c r="AA24" s="40"/>
      <c r="AB24" s="40"/>
    </row>
    <row r="25" spans="2:28" ht="21.95" hidden="1" customHeight="1" thickBot="1">
      <c r="B25" s="164" t="s">
        <v>24</v>
      </c>
      <c r="C25" s="165"/>
      <c r="D25" s="166"/>
      <c r="E25" s="62"/>
      <c r="F25" s="32" t="s">
        <v>21</v>
      </c>
      <c r="G25" s="4" t="s">
        <v>22</v>
      </c>
      <c r="H25" s="136" t="s">
        <v>76</v>
      </c>
      <c r="I25" s="137"/>
      <c r="J25" s="137"/>
      <c r="K25" s="137"/>
      <c r="L25" s="137"/>
      <c r="M25" s="39"/>
      <c r="W25" s="71"/>
      <c r="X25" s="40"/>
      <c r="Y25" s="40"/>
      <c r="Z25" s="40"/>
      <c r="AA25" s="40"/>
      <c r="AB25" s="40"/>
    </row>
    <row r="26" spans="2:28" ht="21.95" hidden="1" customHeight="1" thickBot="1">
      <c r="B26" s="167"/>
      <c r="C26" s="168"/>
      <c r="D26" s="169"/>
      <c r="E26" s="61"/>
      <c r="F26" s="32"/>
      <c r="G26" s="4"/>
      <c r="H26" s="138"/>
      <c r="I26" s="139"/>
      <c r="J26" s="139"/>
      <c r="K26" s="139"/>
      <c r="L26" s="139"/>
      <c r="M26" s="37"/>
      <c r="W26" s="71"/>
      <c r="X26" s="40"/>
      <c r="Y26" s="40"/>
      <c r="Z26" s="40"/>
      <c r="AA26" s="40"/>
      <c r="AB26" s="40"/>
    </row>
    <row r="27" spans="2:28" ht="21.95" customHeight="1" thickBot="1">
      <c r="B27" s="3" t="s">
        <v>14</v>
      </c>
      <c r="C27" s="35"/>
      <c r="D27" s="157"/>
      <c r="E27" s="157"/>
      <c r="F27" s="158"/>
      <c r="G27" s="158"/>
      <c r="H27" s="158"/>
      <c r="I27" s="158"/>
      <c r="J27" s="158"/>
      <c r="K27" s="158"/>
      <c r="L27" s="158"/>
      <c r="M27" s="159"/>
      <c r="P27" s="72" t="s">
        <v>128</v>
      </c>
      <c r="Q27" s="72"/>
      <c r="R27" s="72"/>
      <c r="S27" s="72"/>
      <c r="T27" s="72"/>
      <c r="U27" s="72"/>
      <c r="X27" s="40"/>
      <c r="Y27" s="40"/>
      <c r="Z27" s="40"/>
      <c r="AA27" s="40"/>
      <c r="AB27" s="40"/>
    </row>
    <row r="28" spans="2:28" ht="21.95" customHeight="1" thickBot="1">
      <c r="B28" s="117" t="s">
        <v>23</v>
      </c>
      <c r="C28" s="118"/>
      <c r="D28" s="118"/>
      <c r="E28" s="119"/>
      <c r="F28" s="127" t="s">
        <v>94</v>
      </c>
      <c r="G28" s="128"/>
      <c r="H28" s="120" t="s">
        <v>20</v>
      </c>
      <c r="I28" s="120"/>
      <c r="J28" s="120"/>
      <c r="K28" s="120"/>
      <c r="L28" s="120"/>
      <c r="M28" s="121"/>
      <c r="N28" s="40"/>
      <c r="O28" s="40"/>
      <c r="P28" s="40"/>
      <c r="Q28" s="40"/>
      <c r="R28" s="40"/>
      <c r="S28" s="40"/>
      <c r="T28" s="40"/>
      <c r="U28" s="40"/>
      <c r="V28" s="40"/>
      <c r="W28" s="40"/>
      <c r="X28" s="40"/>
      <c r="Y28" s="40"/>
      <c r="Z28" s="40"/>
      <c r="AA28" s="40"/>
      <c r="AB28" s="40"/>
    </row>
    <row r="29" spans="2:28" ht="21.95" customHeight="1" thickBot="1">
      <c r="B29" s="132"/>
      <c r="C29" s="133"/>
      <c r="D29" s="133"/>
      <c r="E29" s="134"/>
      <c r="F29" s="129" t="s">
        <v>92</v>
      </c>
      <c r="G29" s="130"/>
      <c r="H29" s="122"/>
      <c r="I29" s="120"/>
      <c r="J29" s="120"/>
      <c r="K29" s="120"/>
      <c r="L29" s="120"/>
      <c r="M29" s="121"/>
      <c r="N29" s="40"/>
      <c r="O29" s="40"/>
      <c r="P29" s="40"/>
      <c r="Q29" s="40"/>
      <c r="R29" s="40"/>
      <c r="S29" s="40"/>
      <c r="T29" s="40"/>
      <c r="U29" s="40"/>
      <c r="V29" s="40"/>
      <c r="W29" s="40"/>
      <c r="X29" s="40"/>
      <c r="Y29" s="40"/>
      <c r="Z29" s="40"/>
      <c r="AA29" s="40"/>
      <c r="AB29" s="40"/>
    </row>
    <row r="30" spans="2:28" ht="30" customHeight="1">
      <c r="B30" s="117" t="s">
        <v>15</v>
      </c>
      <c r="C30" s="118"/>
      <c r="D30" s="118"/>
      <c r="E30" s="118"/>
      <c r="F30" s="118"/>
      <c r="G30" s="118"/>
      <c r="H30" s="118"/>
      <c r="I30" s="118"/>
      <c r="J30" s="118"/>
      <c r="K30" s="118"/>
      <c r="L30" s="118"/>
      <c r="M30" s="119"/>
      <c r="N30" s="40"/>
      <c r="O30" s="40"/>
      <c r="P30" s="40"/>
      <c r="Q30" s="40"/>
      <c r="R30" s="40"/>
      <c r="S30" s="40"/>
      <c r="T30" s="40"/>
      <c r="U30" s="40"/>
      <c r="V30" s="40"/>
      <c r="W30" s="40"/>
      <c r="X30" s="40"/>
      <c r="Y30" s="40"/>
      <c r="Z30" s="40"/>
      <c r="AA30" s="40"/>
      <c r="AB30" s="40"/>
    </row>
    <row r="31" spans="2:28" ht="30" customHeight="1" thickBot="1">
      <c r="B31" s="123"/>
      <c r="C31" s="124"/>
      <c r="D31" s="124"/>
      <c r="E31" s="124"/>
      <c r="F31" s="124"/>
      <c r="G31" s="124"/>
      <c r="H31" s="124"/>
      <c r="I31" s="124"/>
      <c r="J31" s="124"/>
      <c r="K31" s="124"/>
      <c r="L31" s="124"/>
      <c r="M31" s="125"/>
      <c r="N31" s="40"/>
      <c r="O31" s="40"/>
      <c r="P31" s="40"/>
      <c r="Q31" s="40"/>
      <c r="R31" s="40"/>
      <c r="S31" s="40"/>
      <c r="T31" s="40"/>
      <c r="U31" s="40"/>
      <c r="V31" s="40"/>
      <c r="W31" s="40"/>
      <c r="X31" s="40"/>
      <c r="Y31" s="40"/>
      <c r="Z31" s="40"/>
      <c r="AA31" s="40"/>
      <c r="AB31" s="40"/>
    </row>
    <row r="32" spans="2:28" ht="29.25" customHeight="1">
      <c r="B32" s="126" t="s">
        <v>89</v>
      </c>
      <c r="C32" s="126"/>
      <c r="D32" s="126"/>
      <c r="E32" s="126"/>
      <c r="F32" s="126"/>
      <c r="G32" s="126"/>
      <c r="H32" s="126"/>
      <c r="I32" s="126"/>
      <c r="J32" s="126"/>
      <c r="K32" s="126"/>
      <c r="L32" s="126"/>
      <c r="M32" s="126"/>
      <c r="N32" s="40"/>
      <c r="O32" s="40"/>
      <c r="P32" s="40"/>
      <c r="Q32" s="40"/>
      <c r="R32" s="40"/>
      <c r="S32" s="40"/>
      <c r="T32" s="40"/>
      <c r="U32" s="40"/>
      <c r="V32" s="40"/>
      <c r="W32" s="40"/>
      <c r="X32" s="40"/>
      <c r="Y32" s="40"/>
      <c r="Z32" s="40"/>
      <c r="AA32" s="40"/>
      <c r="AB32" s="40"/>
    </row>
    <row r="33" spans="1:28" ht="15.95" customHeight="1">
      <c r="B33" s="116" t="s">
        <v>85</v>
      </c>
      <c r="C33" s="116"/>
      <c r="D33" s="116"/>
      <c r="E33" s="116"/>
      <c r="F33" s="116"/>
      <c r="G33" s="116"/>
      <c r="H33" s="116"/>
      <c r="I33" s="116"/>
      <c r="J33" s="116"/>
      <c r="K33" s="116"/>
      <c r="L33" s="116"/>
      <c r="M33" s="116"/>
      <c r="N33" s="40"/>
      <c r="O33" s="40"/>
      <c r="P33" s="40"/>
      <c r="Q33" s="40"/>
      <c r="R33" s="40"/>
      <c r="S33" s="40"/>
      <c r="T33" s="40"/>
      <c r="U33" s="40"/>
      <c r="V33" s="40"/>
      <c r="W33" s="40"/>
      <c r="X33" s="40"/>
      <c r="Y33" s="40"/>
      <c r="Z33" s="40"/>
      <c r="AA33" s="40"/>
      <c r="AB33" s="40"/>
    </row>
    <row r="34" spans="1:28" ht="27" customHeight="1">
      <c r="B34" s="156" t="s">
        <v>61</v>
      </c>
      <c r="C34" s="156"/>
      <c r="D34" s="156"/>
      <c r="E34" s="156"/>
      <c r="F34" s="156"/>
      <c r="G34" s="156"/>
      <c r="H34" s="156"/>
      <c r="I34" s="156"/>
      <c r="J34" s="156"/>
      <c r="K34" s="156"/>
      <c r="L34" s="156"/>
      <c r="M34" s="156"/>
      <c r="N34" s="40"/>
      <c r="O34" s="40"/>
      <c r="P34" s="40"/>
      <c r="Q34" s="40"/>
      <c r="R34" s="40"/>
      <c r="S34" s="40"/>
      <c r="T34" s="40"/>
      <c r="U34" s="40"/>
      <c r="V34" s="40"/>
      <c r="W34" s="40"/>
      <c r="X34" s="40"/>
      <c r="Y34" s="40"/>
      <c r="Z34" s="40"/>
      <c r="AA34" s="40"/>
      <c r="AB34" s="40"/>
    </row>
    <row r="35" spans="1:28" ht="27.75" customHeight="1">
      <c r="B35" s="135" t="s">
        <v>58</v>
      </c>
      <c r="C35" s="135"/>
      <c r="D35" s="135"/>
      <c r="E35" s="135"/>
      <c r="F35" s="135"/>
      <c r="G35" s="135"/>
      <c r="H35" s="135"/>
      <c r="I35" s="135"/>
      <c r="J35" s="135"/>
      <c r="K35" s="135"/>
      <c r="L35" s="135"/>
      <c r="M35" s="135"/>
      <c r="N35" s="40"/>
      <c r="O35" s="40"/>
      <c r="P35" s="40"/>
      <c r="Q35" s="40"/>
      <c r="R35" s="40"/>
      <c r="S35" s="40"/>
      <c r="T35" s="40"/>
      <c r="U35" s="40"/>
      <c r="V35" s="40"/>
      <c r="W35" s="40"/>
      <c r="X35" s="40"/>
      <c r="Y35" s="40"/>
      <c r="Z35" s="40"/>
      <c r="AA35" s="40"/>
      <c r="AB35" s="40"/>
    </row>
    <row r="36" spans="1:28" ht="15.95" customHeight="1">
      <c r="B36" s="116" t="s">
        <v>16</v>
      </c>
      <c r="C36" s="116"/>
      <c r="D36" s="116"/>
      <c r="E36" s="116"/>
      <c r="F36" s="116"/>
      <c r="G36" s="116"/>
      <c r="H36" s="116"/>
      <c r="I36" s="116"/>
      <c r="J36" s="116"/>
      <c r="K36" s="116"/>
      <c r="L36" s="116"/>
      <c r="M36" s="116"/>
      <c r="N36" s="40"/>
      <c r="O36" s="40"/>
      <c r="P36" s="40"/>
      <c r="Q36" s="40"/>
      <c r="R36" s="40"/>
      <c r="S36" s="40"/>
      <c r="T36" s="40"/>
      <c r="U36" s="40"/>
      <c r="V36" s="40"/>
      <c r="W36" s="40"/>
      <c r="X36" s="40"/>
      <c r="Y36" s="40"/>
      <c r="Z36" s="40"/>
      <c r="AA36" s="40"/>
      <c r="AB36" s="40"/>
    </row>
    <row r="37" spans="1:28" ht="15.95" customHeight="1">
      <c r="B37" s="131" t="s">
        <v>104</v>
      </c>
      <c r="C37" s="131"/>
      <c r="D37" s="131"/>
      <c r="E37" s="131"/>
      <c r="F37" s="131"/>
      <c r="G37" s="131"/>
      <c r="H37" s="131"/>
      <c r="I37" s="131"/>
      <c r="J37" s="131"/>
      <c r="K37" s="131"/>
      <c r="L37" s="131"/>
      <c r="M37" s="131"/>
      <c r="N37" s="40"/>
      <c r="O37" s="40"/>
      <c r="P37" s="40"/>
      <c r="Q37" s="40"/>
      <c r="R37" s="40"/>
      <c r="S37" s="40"/>
      <c r="T37" s="40"/>
      <c r="U37" s="40"/>
      <c r="V37" s="40"/>
      <c r="W37" s="40"/>
      <c r="X37" s="40"/>
      <c r="Y37" s="40"/>
      <c r="Z37" s="40"/>
      <c r="AA37" s="40"/>
      <c r="AB37" s="40"/>
    </row>
    <row r="38" spans="1:28" ht="15.95" customHeight="1">
      <c r="B38" s="155" t="s">
        <v>17</v>
      </c>
      <c r="C38" s="155"/>
      <c r="D38" s="155"/>
      <c r="E38" s="155"/>
      <c r="F38" s="155"/>
      <c r="G38" s="155"/>
      <c r="H38" s="155"/>
      <c r="I38" s="155"/>
      <c r="J38" s="155"/>
      <c r="K38" s="155"/>
      <c r="L38" s="155"/>
      <c r="M38" s="155"/>
      <c r="N38" s="40"/>
      <c r="O38" s="40"/>
      <c r="P38" s="40"/>
      <c r="Q38" s="40"/>
      <c r="R38" s="40"/>
      <c r="S38" s="40"/>
      <c r="T38" s="40"/>
      <c r="U38" s="40"/>
      <c r="V38" s="40"/>
      <c r="W38" s="40"/>
      <c r="X38" s="40"/>
      <c r="Y38" s="40"/>
      <c r="Z38" s="40"/>
      <c r="AA38" s="40"/>
      <c r="AB38" s="40"/>
    </row>
    <row r="39" spans="1:28" ht="15.95" customHeight="1">
      <c r="B39" s="116" t="s">
        <v>60</v>
      </c>
      <c r="C39" s="116"/>
      <c r="D39" s="116"/>
      <c r="E39" s="116"/>
      <c r="F39" s="116"/>
      <c r="G39" s="116"/>
      <c r="H39" s="116"/>
      <c r="I39" s="116"/>
      <c r="J39" s="116"/>
      <c r="K39" s="116"/>
      <c r="L39" s="116"/>
      <c r="M39" s="116"/>
      <c r="N39" s="40"/>
      <c r="O39" s="40"/>
      <c r="P39" s="40"/>
      <c r="Q39" s="40"/>
      <c r="R39" s="40"/>
      <c r="S39" s="40"/>
      <c r="T39" s="40"/>
      <c r="U39" s="40"/>
      <c r="V39" s="40"/>
      <c r="W39" s="40"/>
      <c r="X39" s="40"/>
      <c r="Y39" s="40"/>
      <c r="Z39" s="40"/>
      <c r="AA39" s="40"/>
      <c r="AB39" s="40"/>
    </row>
    <row r="40" spans="1:28" ht="15.95" customHeight="1">
      <c r="B40" s="141" t="s">
        <v>62</v>
      </c>
      <c r="C40" s="141"/>
      <c r="D40" s="141"/>
      <c r="E40" s="141"/>
      <c r="F40" s="141"/>
      <c r="G40" s="141"/>
      <c r="H40" s="141"/>
      <c r="I40" s="141"/>
      <c r="J40" s="141"/>
      <c r="K40" s="141"/>
      <c r="L40" s="141"/>
      <c r="M40" s="141"/>
      <c r="N40" s="40"/>
      <c r="O40" s="40"/>
      <c r="P40" s="40"/>
      <c r="Q40" s="40"/>
      <c r="R40" s="40"/>
      <c r="S40" s="40"/>
      <c r="T40" s="40"/>
      <c r="U40" s="40"/>
      <c r="V40" s="40"/>
      <c r="W40" s="40"/>
      <c r="X40" s="40"/>
      <c r="Y40" s="40"/>
      <c r="Z40" s="40"/>
      <c r="AA40" s="40"/>
      <c r="AB40" s="40"/>
    </row>
    <row r="41" spans="1:28" ht="15.95" customHeight="1">
      <c r="B41" s="141" t="s">
        <v>63</v>
      </c>
      <c r="C41" s="141"/>
      <c r="D41" s="141"/>
      <c r="E41" s="141"/>
      <c r="F41" s="141"/>
      <c r="G41" s="141"/>
      <c r="H41" s="141"/>
      <c r="I41" s="141"/>
      <c r="J41" s="141"/>
      <c r="K41" s="141"/>
      <c r="L41" s="141"/>
      <c r="M41" s="141"/>
      <c r="N41" s="40"/>
      <c r="O41" s="40"/>
      <c r="P41" s="40"/>
      <c r="Q41" s="40"/>
      <c r="R41" s="40"/>
      <c r="S41" s="40"/>
      <c r="T41" s="40"/>
      <c r="U41" s="40"/>
      <c r="V41" s="40"/>
      <c r="W41" s="40"/>
      <c r="X41" s="40"/>
      <c r="Y41" s="40"/>
      <c r="Z41" s="40"/>
      <c r="AA41" s="40"/>
      <c r="AB41" s="40"/>
    </row>
    <row r="42" spans="1:28" ht="15.95" customHeight="1">
      <c r="B42" s="154" t="s">
        <v>86</v>
      </c>
      <c r="C42" s="154"/>
      <c r="D42" s="154"/>
      <c r="E42" s="154"/>
      <c r="F42" s="154"/>
      <c r="G42" s="154"/>
      <c r="H42" s="154"/>
      <c r="I42" s="154"/>
      <c r="J42" s="154"/>
      <c r="K42" s="154"/>
      <c r="L42" s="154"/>
      <c r="M42" s="154"/>
      <c r="N42" s="40"/>
      <c r="O42" s="40"/>
      <c r="P42" s="40"/>
      <c r="Q42" s="40"/>
      <c r="R42" s="40"/>
      <c r="S42" s="40"/>
      <c r="T42" s="40"/>
      <c r="U42" s="40"/>
      <c r="V42" s="40"/>
      <c r="W42" s="40"/>
      <c r="X42" s="40"/>
      <c r="Y42" s="40"/>
      <c r="Z42" s="40"/>
      <c r="AA42" s="40"/>
      <c r="AB42" s="40"/>
    </row>
    <row r="43" spans="1:28" ht="15.95" customHeight="1">
      <c r="B43" s="154" t="s">
        <v>18</v>
      </c>
      <c r="C43" s="154"/>
      <c r="D43" s="154"/>
      <c r="E43" s="154"/>
      <c r="F43" s="154"/>
      <c r="G43" s="154"/>
      <c r="H43" s="154"/>
      <c r="I43" s="154"/>
      <c r="J43" s="154"/>
      <c r="K43" s="154"/>
      <c r="L43" s="154"/>
      <c r="M43" s="154"/>
      <c r="N43" s="40"/>
      <c r="O43" s="40"/>
      <c r="P43" s="40"/>
      <c r="Q43" s="40"/>
      <c r="R43" s="40"/>
      <c r="S43" s="40"/>
      <c r="T43" s="40"/>
      <c r="U43" s="40"/>
      <c r="V43" s="40"/>
      <c r="W43" s="40"/>
      <c r="X43" s="40"/>
      <c r="Y43" s="40"/>
      <c r="Z43" s="40"/>
      <c r="AA43" s="40"/>
      <c r="AB43" s="40"/>
    </row>
    <row r="44" spans="1:28" ht="15.95" customHeight="1">
      <c r="B44" s="116" t="s">
        <v>138</v>
      </c>
      <c r="C44" s="116"/>
      <c r="D44" s="116"/>
      <c r="E44" s="116"/>
      <c r="F44" s="116"/>
      <c r="G44" s="116"/>
      <c r="H44" s="116"/>
      <c r="I44" s="116"/>
      <c r="J44" s="116"/>
      <c r="K44" s="116"/>
      <c r="L44" s="116"/>
      <c r="M44" s="116"/>
      <c r="N44" s="40"/>
      <c r="O44" s="40"/>
      <c r="P44" s="40"/>
      <c r="Q44" s="40"/>
      <c r="R44" s="40"/>
      <c r="S44" s="40"/>
      <c r="T44" s="40"/>
      <c r="U44" s="40"/>
      <c r="V44" s="40"/>
      <c r="W44" s="40"/>
      <c r="X44" s="40"/>
      <c r="Y44" s="40"/>
      <c r="Z44" s="40"/>
      <c r="AA44" s="40"/>
      <c r="AB44" s="40"/>
    </row>
    <row r="45" spans="1:28" ht="15.95" customHeight="1">
      <c r="B45" s="116" t="s">
        <v>90</v>
      </c>
      <c r="C45" s="116"/>
      <c r="D45" s="116"/>
      <c r="E45" s="116"/>
      <c r="F45" s="116"/>
      <c r="G45" s="116"/>
      <c r="H45" s="116"/>
      <c r="I45" s="116"/>
      <c r="J45" s="116"/>
      <c r="K45" s="116"/>
      <c r="L45" s="116"/>
      <c r="M45" s="116"/>
      <c r="N45" s="40"/>
      <c r="O45" s="40"/>
      <c r="P45" s="40"/>
      <c r="Q45" s="40"/>
      <c r="R45" s="40"/>
      <c r="S45" s="40"/>
      <c r="T45" s="40"/>
      <c r="U45" s="40"/>
      <c r="V45" s="40"/>
      <c r="W45" s="40"/>
      <c r="X45" s="40"/>
      <c r="Y45" s="40"/>
      <c r="Z45" s="40"/>
      <c r="AA45" s="40"/>
      <c r="AB45" s="40"/>
    </row>
    <row r="46" spans="1:28" ht="15.95" customHeight="1">
      <c r="B46" s="140" t="s">
        <v>135</v>
      </c>
      <c r="C46" s="140"/>
      <c r="D46" s="140"/>
      <c r="E46" s="140"/>
      <c r="F46" s="140"/>
      <c r="G46" s="140"/>
      <c r="H46" s="140"/>
      <c r="I46" s="140"/>
      <c r="J46" s="140"/>
      <c r="K46" s="140"/>
      <c r="L46" s="140"/>
      <c r="M46" s="140"/>
      <c r="N46" s="40"/>
      <c r="O46" s="40"/>
      <c r="P46" s="40"/>
      <c r="Q46" s="40"/>
      <c r="R46" s="40"/>
      <c r="S46" s="40"/>
      <c r="T46" s="40"/>
      <c r="U46" s="40"/>
      <c r="V46" s="40"/>
      <c r="W46" s="40"/>
      <c r="X46" s="40"/>
      <c r="Y46" s="40"/>
      <c r="Z46" s="40"/>
      <c r="AA46" s="40"/>
      <c r="AB46" s="40"/>
    </row>
    <row r="47" spans="1:28">
      <c r="N47" s="40"/>
      <c r="O47" s="40"/>
      <c r="P47" s="40"/>
      <c r="Q47" s="40"/>
      <c r="R47" s="40"/>
      <c r="S47" s="40"/>
      <c r="T47" s="40"/>
      <c r="U47" s="40"/>
      <c r="V47" s="40"/>
      <c r="W47" s="40"/>
      <c r="X47" s="40"/>
      <c r="Y47" s="40"/>
      <c r="Z47" s="40"/>
      <c r="AA47" s="40"/>
      <c r="AB47" s="40"/>
    </row>
    <row r="48" spans="1:28">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row>
    <row r="49" spans="1:28">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row>
    <row r="50" spans="1:28">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row>
    <row r="51" spans="1:28">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row>
    <row r="52" spans="1:28">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row>
    <row r="53" spans="1:28">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row>
    <row r="54" spans="1:28">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row>
    <row r="55" spans="1:28">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row>
  </sheetData>
  <mergeCells count="100">
    <mergeCell ref="O14:R14"/>
    <mergeCell ref="A2:M2"/>
    <mergeCell ref="A4:M4"/>
    <mergeCell ref="C13:E13"/>
    <mergeCell ref="C14:E14"/>
    <mergeCell ref="F13:G13"/>
    <mergeCell ref="H13:I13"/>
    <mergeCell ref="F12:G12"/>
    <mergeCell ref="H12:M12"/>
    <mergeCell ref="A3:M3"/>
    <mergeCell ref="A1:M1"/>
    <mergeCell ref="K6:M6"/>
    <mergeCell ref="B7:M7"/>
    <mergeCell ref="F11:G11"/>
    <mergeCell ref="H11:M11"/>
    <mergeCell ref="J9:K9"/>
    <mergeCell ref="L10:M10"/>
    <mergeCell ref="L9:M9"/>
    <mergeCell ref="F9:I9"/>
    <mergeCell ref="F10:I10"/>
    <mergeCell ref="J10:K10"/>
    <mergeCell ref="C8:E8"/>
    <mergeCell ref="C9:E10"/>
    <mergeCell ref="B17:M17"/>
    <mergeCell ref="H14:M14"/>
    <mergeCell ref="C11:E12"/>
    <mergeCell ref="F14:G14"/>
    <mergeCell ref="C15:E15"/>
    <mergeCell ref="C16:F16"/>
    <mergeCell ref="C23:D23"/>
    <mergeCell ref="C24:D24"/>
    <mergeCell ref="B25:D26"/>
    <mergeCell ref="B18:D18"/>
    <mergeCell ref="C19:D19"/>
    <mergeCell ref="C20:D20"/>
    <mergeCell ref="C21:D21"/>
    <mergeCell ref="C22:D22"/>
    <mergeCell ref="H25:L26"/>
    <mergeCell ref="B46:M46"/>
    <mergeCell ref="B41:M41"/>
    <mergeCell ref="B8:B16"/>
    <mergeCell ref="H16:M16"/>
    <mergeCell ref="K13:M13"/>
    <mergeCell ref="F8:M8"/>
    <mergeCell ref="B36:M36"/>
    <mergeCell ref="B40:M40"/>
    <mergeCell ref="B42:M42"/>
    <mergeCell ref="B43:M43"/>
    <mergeCell ref="B44:M44"/>
    <mergeCell ref="B38:M38"/>
    <mergeCell ref="B39:M39"/>
    <mergeCell ref="B34:M34"/>
    <mergeCell ref="D27:M27"/>
    <mergeCell ref="B45:M45"/>
    <mergeCell ref="B30:M30"/>
    <mergeCell ref="H28:M28"/>
    <mergeCell ref="H29:M29"/>
    <mergeCell ref="B33:M33"/>
    <mergeCell ref="B31:M31"/>
    <mergeCell ref="B32:M32"/>
    <mergeCell ref="F28:G28"/>
    <mergeCell ref="F29:G29"/>
    <mergeCell ref="B37:M37"/>
    <mergeCell ref="B28:E29"/>
    <mergeCell ref="B35:M35"/>
    <mergeCell ref="P18:S18"/>
    <mergeCell ref="T18:V18"/>
    <mergeCell ref="P19:S19"/>
    <mergeCell ref="P20:S20"/>
    <mergeCell ref="P21:S21"/>
    <mergeCell ref="T20:V20"/>
    <mergeCell ref="T21:V21"/>
    <mergeCell ref="T19:V19"/>
    <mergeCell ref="E18:F18"/>
    <mergeCell ref="E19:F19"/>
    <mergeCell ref="E20:F20"/>
    <mergeCell ref="E21:F21"/>
    <mergeCell ref="E22:F22"/>
    <mergeCell ref="E23:F23"/>
    <mergeCell ref="E24:F24"/>
    <mergeCell ref="G18:I18"/>
    <mergeCell ref="G19:I19"/>
    <mergeCell ref="T22:V22"/>
    <mergeCell ref="T23:V23"/>
    <mergeCell ref="T24:V24"/>
    <mergeCell ref="P22:S22"/>
    <mergeCell ref="P23:S23"/>
    <mergeCell ref="P24:S24"/>
    <mergeCell ref="G22:I22"/>
    <mergeCell ref="G23:I23"/>
    <mergeCell ref="G24:I24"/>
    <mergeCell ref="J22:M22"/>
    <mergeCell ref="J23:M23"/>
    <mergeCell ref="J24:M24"/>
    <mergeCell ref="G20:I20"/>
    <mergeCell ref="G21:I21"/>
    <mergeCell ref="J18:M18"/>
    <mergeCell ref="J19:M19"/>
    <mergeCell ref="J20:M20"/>
    <mergeCell ref="J21:M21"/>
  </mergeCells>
  <phoneticPr fontId="2"/>
  <dataValidations count="1">
    <dataValidation type="list" allowBlank="1" showInputMessage="1" showErrorMessage="1" sqref="H15" xr:uid="{1B19D7B5-680B-4613-9369-3C4F2405ACD0}">
      <formula1>$X$14:$X$15</formula1>
    </dataValidation>
  </dataValidations>
  <printOptions horizontalCentered="1"/>
  <pageMargins left="0.31496062992125984" right="0.31496062992125984" top="0.43307086614173229" bottom="0.35433070866141736" header="0.31496062992125984" footer="0.31496062992125984"/>
  <pageSetup paperSize="9" scale="80" orientation="portrait" horizontalDpi="200" verticalDpi="200" r:id="rId1"/>
  <extLst>
    <ext xmlns:x14="http://schemas.microsoft.com/office/spreadsheetml/2009/9/main" uri="{CCE6A557-97BC-4b89-ADB6-D9C93CAAB3DF}">
      <x14:dataValidations xmlns:xm="http://schemas.microsoft.com/office/excel/2006/main" count="4">
        <x14:dataValidation type="list" allowBlank="1" showInputMessage="1" showErrorMessage="1" xr:uid="{DE7EE5AC-37F1-44F5-A50A-5948E3CB8CEA}">
          <x14:formula1>
            <xm:f>選択リスト!$C$3:$C$5</xm:f>
          </x14:formula1>
          <xm:sqref>F29:G29</xm:sqref>
        </x14:dataValidation>
        <x14:dataValidation type="list" allowBlank="1" showInputMessage="1" showErrorMessage="1" xr:uid="{EAD7AA71-23D6-4084-8DC6-BD1F086B1C57}">
          <x14:formula1>
            <xm:f>選択リスト!$F$3:$F$5</xm:f>
          </x14:formula1>
          <xm:sqref>O15</xm:sqref>
        </x14:dataValidation>
        <x14:dataValidation type="list" allowBlank="1" showInputMessage="1" showErrorMessage="1" xr:uid="{1265CF3D-803A-48C0-BC8D-DE576725B8F3}">
          <x14:formula1>
            <xm:f>選択リスト!$G$3:$G$7</xm:f>
          </x14:formula1>
          <xm:sqref>P15</xm:sqref>
        </x14:dataValidation>
        <x14:dataValidation type="list" allowBlank="1" showInputMessage="1" showErrorMessage="1" xr:uid="{7D396EC0-2B91-49D4-B8F8-23D0655E64D3}">
          <x14:formula1>
            <xm:f>選択リスト!$E$3:$E$4</xm:f>
          </x14:formula1>
          <xm:sqref>G15:G16 I15 K15 M15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9"/>
  <sheetViews>
    <sheetView view="pageBreakPreview" zoomScaleNormal="55" zoomScaleSheetLayoutView="100" workbookViewId="0">
      <pane xSplit="3" ySplit="1" topLeftCell="AA2" activePane="bottomRight" state="frozen"/>
      <selection pane="topRight" activeCell="D1" sqref="D1"/>
      <selection pane="bottomLeft" activeCell="A2" sqref="A2"/>
      <selection pane="bottomRight" activeCell="C20" sqref="C20"/>
    </sheetView>
  </sheetViews>
  <sheetFormatPr defaultRowHeight="18.75"/>
  <cols>
    <col min="1" max="1" width="12" style="18" bestFit="1" customWidth="1"/>
    <col min="2" max="2" width="16.125" style="18" customWidth="1"/>
    <col min="3" max="3" width="27" style="18" bestFit="1" customWidth="1"/>
    <col min="4" max="4" width="20.625" style="18" customWidth="1"/>
    <col min="5" max="5" width="17.5" style="26" bestFit="1" customWidth="1"/>
    <col min="6" max="6" width="20" style="26" bestFit="1" customWidth="1"/>
    <col min="7" max="7" width="12" style="18" bestFit="1" customWidth="1"/>
    <col min="8" max="8" width="26.375" style="24" customWidth="1"/>
    <col min="9" max="9" width="8.625" style="25" customWidth="1"/>
    <col min="10" max="10" width="8.75" style="18" customWidth="1"/>
    <col min="11" max="11" width="8.875" style="18" customWidth="1"/>
    <col min="12" max="12" width="23.25" style="27" customWidth="1"/>
    <col min="13" max="13" width="11.25" style="18" bestFit="1" customWidth="1"/>
    <col min="14" max="14" width="14.25" style="18" customWidth="1"/>
    <col min="15" max="15" width="18.375" style="18" customWidth="1"/>
    <col min="16" max="16" width="10" style="23" customWidth="1"/>
    <col min="17" max="17" width="17.75" style="18" bestFit="1" customWidth="1"/>
    <col min="18" max="18" width="16" style="26" bestFit="1" customWidth="1"/>
    <col min="19" max="19" width="6.375" style="26" customWidth="1"/>
    <col min="20" max="20" width="8.875" style="26" customWidth="1"/>
    <col min="21" max="22" width="5.875" style="25" customWidth="1"/>
    <col min="23" max="23" width="23.875" style="28" customWidth="1"/>
    <col min="24" max="24" width="10.625" style="29" customWidth="1"/>
    <col min="25" max="25" width="13.75" style="18" customWidth="1"/>
    <col min="26" max="26" width="19.125" style="18" customWidth="1"/>
    <col min="27" max="27" width="18.75" style="18" customWidth="1"/>
    <col min="28" max="28" width="6.125" style="18" customWidth="1"/>
    <col min="29" max="29" width="4.375" style="25" customWidth="1"/>
    <col min="30" max="31" width="10.375" style="25" customWidth="1"/>
    <col min="32" max="32" width="13.875" style="30" bestFit="1" customWidth="1"/>
    <col min="33" max="33" width="12" style="18" customWidth="1"/>
    <col min="34" max="34" width="9" style="18"/>
    <col min="35" max="35" width="46.375" style="18" customWidth="1"/>
    <col min="36" max="36" width="39.875" style="18" customWidth="1"/>
    <col min="37" max="37" width="9" style="17"/>
    <col min="38" max="38" width="31.5" style="18" customWidth="1"/>
    <col min="39" max="39" width="23.75" style="18" customWidth="1"/>
    <col min="40" max="40" width="29.625" style="18" customWidth="1"/>
    <col min="41" max="41" width="13.125" style="18" customWidth="1"/>
    <col min="42" max="42" width="20.625" style="18" customWidth="1"/>
    <col min="43" max="43" width="23.25" style="18" customWidth="1"/>
    <col min="44" max="16384" width="9" style="18"/>
  </cols>
  <sheetData>
    <row r="1" spans="1:44" s="5" customFormat="1" ht="42.75" customHeight="1">
      <c r="A1" s="65" t="s">
        <v>27</v>
      </c>
      <c r="B1" s="65" t="s">
        <v>28</v>
      </c>
      <c r="C1" s="65" t="s">
        <v>29</v>
      </c>
      <c r="D1" s="65" t="s">
        <v>33</v>
      </c>
      <c r="E1" s="65" t="s">
        <v>35</v>
      </c>
      <c r="F1" s="65" t="s">
        <v>34</v>
      </c>
      <c r="G1" s="65" t="s">
        <v>30</v>
      </c>
      <c r="H1" s="65" t="s">
        <v>31</v>
      </c>
      <c r="I1" s="65" t="s">
        <v>32</v>
      </c>
      <c r="J1" s="65" t="s">
        <v>38</v>
      </c>
      <c r="K1" s="65" t="s">
        <v>39</v>
      </c>
      <c r="L1" s="66" t="s">
        <v>40</v>
      </c>
      <c r="M1" s="65" t="s">
        <v>36</v>
      </c>
      <c r="N1" s="65" t="s">
        <v>37</v>
      </c>
      <c r="O1" s="65" t="s">
        <v>41</v>
      </c>
      <c r="P1" s="65" t="s">
        <v>42</v>
      </c>
      <c r="Q1" s="65" t="s">
        <v>43</v>
      </c>
      <c r="R1" s="65" t="s">
        <v>35</v>
      </c>
      <c r="S1" s="65" t="s">
        <v>122</v>
      </c>
      <c r="T1" s="65" t="s">
        <v>56</v>
      </c>
      <c r="U1" s="65" t="s">
        <v>44</v>
      </c>
      <c r="V1" s="65" t="s">
        <v>45</v>
      </c>
      <c r="W1" s="65" t="s">
        <v>46</v>
      </c>
      <c r="X1" s="67" t="s">
        <v>80</v>
      </c>
      <c r="Y1" s="65" t="s">
        <v>47</v>
      </c>
      <c r="Z1" s="65" t="s">
        <v>48</v>
      </c>
      <c r="AA1" s="65" t="s">
        <v>49</v>
      </c>
      <c r="AB1" s="65" t="s">
        <v>50</v>
      </c>
      <c r="AC1" s="65" t="s">
        <v>51</v>
      </c>
      <c r="AD1" s="65" t="s">
        <v>52</v>
      </c>
      <c r="AE1" s="65" t="s">
        <v>83</v>
      </c>
      <c r="AF1" s="68" t="s">
        <v>82</v>
      </c>
      <c r="AG1" s="65" t="s">
        <v>81</v>
      </c>
      <c r="AH1" s="65" t="s">
        <v>53</v>
      </c>
      <c r="AI1" s="65" t="s">
        <v>123</v>
      </c>
      <c r="AJ1" s="65" t="s">
        <v>124</v>
      </c>
      <c r="AK1" s="68" t="s">
        <v>78</v>
      </c>
      <c r="AL1" s="65" t="s">
        <v>96</v>
      </c>
      <c r="AM1" s="65" t="s">
        <v>99</v>
      </c>
      <c r="AN1" s="65" t="s">
        <v>79</v>
      </c>
      <c r="AO1" s="69" t="s">
        <v>87</v>
      </c>
      <c r="AP1" s="69" t="s">
        <v>88</v>
      </c>
      <c r="AQ1" s="65" t="s">
        <v>129</v>
      </c>
      <c r="AR1" s="79" t="s">
        <v>130</v>
      </c>
    </row>
    <row r="2" spans="1:44" ht="24" customHeight="1">
      <c r="A2" s="6">
        <v>1</v>
      </c>
      <c r="B2" s="7" t="str">
        <f>申込書!K6</f>
        <v>令和７年　　月　　日</v>
      </c>
      <c r="C2" s="8">
        <f>申込書!F8</f>
        <v>0</v>
      </c>
      <c r="D2" s="8">
        <f>申込書!F$10</f>
        <v>0</v>
      </c>
      <c r="E2" s="9">
        <f>申込書!L$10</f>
        <v>0</v>
      </c>
      <c r="F2" s="9">
        <f>申込書!J$10</f>
        <v>0</v>
      </c>
      <c r="G2" s="8"/>
      <c r="H2" s="8">
        <f>H4</f>
        <v>0</v>
      </c>
      <c r="I2" s="75">
        <f>申込書!H11</f>
        <v>0</v>
      </c>
      <c r="J2" s="8">
        <f>申込書!H13</f>
        <v>0</v>
      </c>
      <c r="K2" s="8">
        <f>申込書!K13</f>
        <v>0</v>
      </c>
      <c r="L2" s="10">
        <f>申込書!H14</f>
        <v>0</v>
      </c>
      <c r="M2" s="8" t="str">
        <f>申込書!O$15</f>
        <v/>
      </c>
      <c r="N2" s="8" t="str">
        <f>申込書!P$15</f>
        <v/>
      </c>
      <c r="O2" s="8">
        <f>申込書!C19</f>
        <v>0</v>
      </c>
      <c r="P2" s="8">
        <f>申込書!E19</f>
        <v>0</v>
      </c>
      <c r="Q2" s="8">
        <f>申込書!G19</f>
        <v>0</v>
      </c>
      <c r="R2" s="81">
        <f>申込書!J19</f>
        <v>0</v>
      </c>
      <c r="S2" s="74"/>
      <c r="T2" s="73">
        <f>申込書!L19</f>
        <v>0</v>
      </c>
      <c r="U2" s="11" t="str">
        <f>申込書!F26&amp;申込書!G26</f>
        <v/>
      </c>
      <c r="V2" s="11" t="str">
        <f>申込書!F29&amp;申込書!G29</f>
        <v>必要</v>
      </c>
      <c r="W2" s="76">
        <f>申込書!B31</f>
        <v>0</v>
      </c>
      <c r="X2" s="12"/>
      <c r="Y2" s="50" t="str">
        <f>IF(AC$2&gt;=1,IF(S2="参加",IF(M2="会員","２２，０００","３８，５００"),IF(M2="会員","２２，０００","３８，５００")),"")</f>
        <v/>
      </c>
      <c r="Z2" s="8">
        <f>申込書!D27</f>
        <v>0</v>
      </c>
      <c r="AA2" s="8">
        <f>申込書!H29</f>
        <v>0</v>
      </c>
      <c r="AB2" s="13" t="s">
        <v>54</v>
      </c>
      <c r="AC2" s="14">
        <f>申込書!$R$15</f>
        <v>0</v>
      </c>
      <c r="AD2" s="51" t="str">
        <f>IF(AC$2&gt;=1,IF(S2="参加",IF(M2="会員","２２，０００","３８，５００"),IF(M2="会員","２２，０００","３８，５００")),"")</f>
        <v/>
      </c>
      <c r="AE2" s="52" t="str">
        <f>IF(AC$2&gt;=1,IF(S2="参加",IF(M2="会員",22000,38500),IF(M2="会員",22000,38500)),"")</f>
        <v/>
      </c>
      <c r="AF2" s="15"/>
      <c r="AG2" s="16"/>
      <c r="AH2" s="49">
        <f>申込書!M19</f>
        <v>0</v>
      </c>
      <c r="AI2" s="21" t="str">
        <f>IF($AC2&gt;=1,IF($T2="会場",参加証会場記載!$C$1,参加証会場記載!$D$1),"")</f>
        <v/>
      </c>
      <c r="AJ2" s="21" t="str">
        <f>IF($AC2&gt;=1,IF($T2="会場",参加証会場記載!$C$2,参加証会場記載!$D$2),"")</f>
        <v/>
      </c>
      <c r="AK2" s="33" t="str">
        <f>IF($AC$9&gt;=1,IF($T$9="会場",参加証会場記載!$C$3,参加証会場記載!$D$3),"")</f>
        <v>WEB配信</v>
      </c>
      <c r="AL2" s="33" t="str">
        <f>IF($AC$9&gt;=1,IF($T$9="会場",参加証会場記載!$C$4,参加証会場記載!$D$4),"")</f>
        <v>　・配信はインターネット回線を利用します。</v>
      </c>
      <c r="AM2" s="33"/>
      <c r="AN2" s="33" t="str">
        <f>IF($AC$9&gt;=1,IF($T$9="会場",参加証会場記載!$C$5,参加証会場記載!D$5),"")</f>
        <v>　・視聴のための通信費は各自でご負担ください。</v>
      </c>
      <c r="AO2" s="44">
        <f>申込書!O19</f>
        <v>0</v>
      </c>
      <c r="AP2" s="78">
        <f>申込書!P19</f>
        <v>0</v>
      </c>
      <c r="AQ2" s="44">
        <f>申込書!T19</f>
        <v>0</v>
      </c>
      <c r="AR2" s="44">
        <f>申込書!W19</f>
        <v>0</v>
      </c>
    </row>
    <row r="3" spans="1:44" ht="28.5" customHeight="1">
      <c r="A3" s="6">
        <v>2</v>
      </c>
      <c r="B3" s="7" t="str">
        <f>申込書!K6</f>
        <v>令和７年　　月　　日</v>
      </c>
      <c r="C3" s="8">
        <f>申込書!F8</f>
        <v>0</v>
      </c>
      <c r="D3" s="8">
        <f>申込書!F$10</f>
        <v>0</v>
      </c>
      <c r="E3" s="9">
        <f>申込書!L$10</f>
        <v>0</v>
      </c>
      <c r="F3" s="9">
        <f>申込書!J$10</f>
        <v>0</v>
      </c>
      <c r="G3" s="8"/>
      <c r="H3" s="8">
        <f>申込書!H12</f>
        <v>0</v>
      </c>
      <c r="I3" s="75">
        <f>申込書!H11</f>
        <v>0</v>
      </c>
      <c r="J3" s="8">
        <f>申込書!H13</f>
        <v>0</v>
      </c>
      <c r="K3" s="8">
        <f>申込書!K13</f>
        <v>0</v>
      </c>
      <c r="L3" s="10">
        <f>申込書!H14</f>
        <v>0</v>
      </c>
      <c r="M3" s="8" t="str">
        <f>申込書!O$15</f>
        <v/>
      </c>
      <c r="N3" s="8" t="str">
        <f>申込書!P$15</f>
        <v/>
      </c>
      <c r="O3" s="8">
        <f>申込書!C20</f>
        <v>0</v>
      </c>
      <c r="P3" s="8">
        <f>申込書!E20</f>
        <v>0</v>
      </c>
      <c r="Q3" s="8">
        <f>申込書!G20</f>
        <v>0</v>
      </c>
      <c r="R3" s="9">
        <f>申込書!J20</f>
        <v>0</v>
      </c>
      <c r="S3" s="74"/>
      <c r="T3" s="73">
        <f>申込書!L20</f>
        <v>0</v>
      </c>
      <c r="U3" s="11" t="str">
        <f>申込書!F26&amp;申込書!G26</f>
        <v/>
      </c>
      <c r="V3" s="11" t="str">
        <f>申込書!F29&amp;申込書!G29</f>
        <v>必要</v>
      </c>
      <c r="W3" s="76">
        <f>申込書!B31</f>
        <v>0</v>
      </c>
      <c r="X3" s="12"/>
      <c r="Y3" s="50" t="str">
        <f t="shared" ref="Y3:Y7" si="0">IF(AC$2&gt;=1,IF(S3="参加",IF(M3="会員","２２，０００","３８，５００"),IF(M3="会員","２２，０００","３８，５００")),"")</f>
        <v/>
      </c>
      <c r="Z3" s="8">
        <f>申込書!D27</f>
        <v>0</v>
      </c>
      <c r="AA3" s="8">
        <f>申込書!H29</f>
        <v>0</v>
      </c>
      <c r="AB3" s="8" t="s">
        <v>54</v>
      </c>
      <c r="AC3" s="14">
        <f>申込書!$R$15</f>
        <v>0</v>
      </c>
      <c r="AD3" s="51" t="str">
        <f>IF(AC$2&gt;=1,IF(S2="参加",IF(M2="会員","２２，０００","３８，５００"),IF(M2="会員","２２，０００","３８，５００")),"")</f>
        <v/>
      </c>
      <c r="AE3" s="52" t="str">
        <f t="shared" ref="AE3:AE7" si="1">IF(AC$2&gt;=1,IF(S3="参加",IF(M3="会員",22000,38500),IF(M3="会員",22000,38500)),"")</f>
        <v/>
      </c>
      <c r="AF3" s="15"/>
      <c r="AG3" s="16"/>
      <c r="AH3" s="48">
        <f>申込書!M20</f>
        <v>0</v>
      </c>
      <c r="AI3" s="21" t="str">
        <f>IF($AC3&gt;=1,IF($T3="会場",参加証会場記載!$C$1,参加証会場記載!$D$1),"")</f>
        <v/>
      </c>
      <c r="AJ3" s="21" t="str">
        <f>IF($AC3&gt;=1,IF($T3="会場",参加証会場記載!$C$2,参加証会場記載!$D$2),"")</f>
        <v/>
      </c>
      <c r="AK3" s="33" t="str">
        <f>IF($AC$9&gt;=1,IF($T$9="会場",参加証会場記載!$C$3,参加証会場記載!$D$3),"")</f>
        <v>WEB配信</v>
      </c>
      <c r="AL3" s="33" t="str">
        <f>IF($AC$9&gt;=1,IF($T$9="会場",参加証会場記載!$C$4,参加証会場記載!$D$4),"")</f>
        <v>　・配信はインターネット回線を利用します。</v>
      </c>
      <c r="AM3" s="33"/>
      <c r="AN3" s="33" t="str">
        <f>IF($AC$9&gt;=1,IF($T$9="会場",参加証会場記載!$C$5,参加証会場記載!D$5),"")</f>
        <v>　・視聴のための通信費は各自でご負担ください。</v>
      </c>
      <c r="AO3" s="44">
        <f>申込書!O20</f>
        <v>0</v>
      </c>
      <c r="AP3" s="78">
        <f>申込書!P20</f>
        <v>0</v>
      </c>
      <c r="AQ3" s="44">
        <f>申込書!T20</f>
        <v>0</v>
      </c>
      <c r="AR3" s="44">
        <f>申込書!W20</f>
        <v>0</v>
      </c>
    </row>
    <row r="4" spans="1:44" ht="24" customHeight="1">
      <c r="A4" s="6">
        <v>3</v>
      </c>
      <c r="B4" s="7" t="str">
        <f>申込書!K6</f>
        <v>令和７年　　月　　日</v>
      </c>
      <c r="C4" s="8">
        <f>申込書!F8</f>
        <v>0</v>
      </c>
      <c r="D4" s="8">
        <f>申込書!F$10</f>
        <v>0</v>
      </c>
      <c r="E4" s="9">
        <f>申込書!L$10</f>
        <v>0</v>
      </c>
      <c r="F4" s="9">
        <f>申込書!J$10</f>
        <v>0</v>
      </c>
      <c r="G4" s="8"/>
      <c r="H4" s="8">
        <f>申込書!H12</f>
        <v>0</v>
      </c>
      <c r="I4" s="75">
        <f>申込書!H11</f>
        <v>0</v>
      </c>
      <c r="J4" s="8">
        <f>申込書!H13</f>
        <v>0</v>
      </c>
      <c r="K4" s="8">
        <f>申込書!K13</f>
        <v>0</v>
      </c>
      <c r="L4" s="10">
        <f>申込書!H14</f>
        <v>0</v>
      </c>
      <c r="M4" s="8" t="str">
        <f>申込書!O$15</f>
        <v/>
      </c>
      <c r="N4" s="8" t="str">
        <f>申込書!P$15</f>
        <v/>
      </c>
      <c r="O4" s="8">
        <f>申込書!C21</f>
        <v>0</v>
      </c>
      <c r="P4" s="8">
        <f>申込書!E21</f>
        <v>0</v>
      </c>
      <c r="Q4" s="8">
        <f>申込書!G21</f>
        <v>0</v>
      </c>
      <c r="R4" s="9">
        <f>申込書!J21</f>
        <v>0</v>
      </c>
      <c r="S4" s="74"/>
      <c r="T4" s="73">
        <f>申込書!L21</f>
        <v>0</v>
      </c>
      <c r="U4" s="11" t="str">
        <f>申込書!F26&amp;申込書!G26</f>
        <v/>
      </c>
      <c r="V4" s="11" t="str">
        <f>申込書!F29&amp;申込書!G29</f>
        <v>必要</v>
      </c>
      <c r="W4" s="76">
        <f>申込書!B31</f>
        <v>0</v>
      </c>
      <c r="X4" s="12"/>
      <c r="Y4" s="50" t="str">
        <f t="shared" si="0"/>
        <v/>
      </c>
      <c r="Z4" s="8">
        <f>申込書!D27</f>
        <v>0</v>
      </c>
      <c r="AA4" s="8">
        <f>申込書!H29</f>
        <v>0</v>
      </c>
      <c r="AB4" s="8" t="s">
        <v>54</v>
      </c>
      <c r="AC4" s="14">
        <f>申込書!$R$15</f>
        <v>0</v>
      </c>
      <c r="AD4" s="51" t="str">
        <f t="shared" ref="AD4:AD7" si="2">IF(AC$2&gt;=1,IF(S4="参加",IF(M4="会員","２２，０００","３８，５００"),IF(M4="会員","２２，０００","３８，５００")),"")</f>
        <v/>
      </c>
      <c r="AE4" s="52" t="str">
        <f t="shared" si="1"/>
        <v/>
      </c>
      <c r="AF4" s="15"/>
      <c r="AG4" s="16"/>
      <c r="AH4" s="48">
        <f>申込書!M21</f>
        <v>0</v>
      </c>
      <c r="AI4" s="21" t="str">
        <f>IF($AC4&gt;=1,IF($T4="会場",参加証会場記載!$C$1,参加証会場記載!$D$1),"")</f>
        <v/>
      </c>
      <c r="AJ4" s="21" t="str">
        <f>IF($AC4&gt;=1,IF($T4="会場",参加証会場記載!$C$2,参加証会場記載!$D$2),"")</f>
        <v/>
      </c>
      <c r="AK4" s="33" t="str">
        <f>IF($AC$9&gt;=1,IF($T$9="会場",参加証会場記載!$C$3,参加証会場記載!$D$3),"")</f>
        <v>WEB配信</v>
      </c>
      <c r="AL4" s="33" t="str">
        <f>IF($AC$9&gt;=1,IF($T$9="会場",参加証会場記載!$C$4,参加証会場記載!$D$4),"")</f>
        <v>　・配信はインターネット回線を利用します。</v>
      </c>
      <c r="AM4" s="33"/>
      <c r="AN4" s="33" t="str">
        <f>IF($AC$9&gt;=1,IF($T$9="会場",参加証会場記載!$C$5,参加証会場記載!D$5),"")</f>
        <v>　・視聴のための通信費は各自でご負担ください。</v>
      </c>
      <c r="AO4" s="44">
        <f>申込書!O21</f>
        <v>0</v>
      </c>
      <c r="AP4" s="78">
        <f>申込書!P21</f>
        <v>0</v>
      </c>
      <c r="AQ4" s="44">
        <f>申込書!T21</f>
        <v>0</v>
      </c>
      <c r="AR4" s="44">
        <f>申込書!W21</f>
        <v>0</v>
      </c>
    </row>
    <row r="5" spans="1:44" ht="24" customHeight="1">
      <c r="A5" s="6">
        <v>4</v>
      </c>
      <c r="B5" s="7" t="str">
        <f>申込書!K6</f>
        <v>令和７年　　月　　日</v>
      </c>
      <c r="C5" s="8">
        <f>申込書!F8</f>
        <v>0</v>
      </c>
      <c r="D5" s="8">
        <f>申込書!F$10</f>
        <v>0</v>
      </c>
      <c r="E5" s="9">
        <f>申込書!L$10</f>
        <v>0</v>
      </c>
      <c r="F5" s="9">
        <f>申込書!J$10</f>
        <v>0</v>
      </c>
      <c r="G5" s="8"/>
      <c r="H5" s="8">
        <f>申込書!H12</f>
        <v>0</v>
      </c>
      <c r="I5" s="75">
        <f>申込書!H11</f>
        <v>0</v>
      </c>
      <c r="J5" s="8">
        <f>申込書!H13</f>
        <v>0</v>
      </c>
      <c r="K5" s="8">
        <f>申込書!K13</f>
        <v>0</v>
      </c>
      <c r="L5" s="19">
        <f>申込書!H14</f>
        <v>0</v>
      </c>
      <c r="M5" s="8" t="str">
        <f>申込書!O$15</f>
        <v/>
      </c>
      <c r="N5" s="8" t="str">
        <f>申込書!P$15</f>
        <v/>
      </c>
      <c r="O5" s="8">
        <f>申込書!C22</f>
        <v>0</v>
      </c>
      <c r="P5" s="8">
        <f>申込書!E22</f>
        <v>0</v>
      </c>
      <c r="Q5" s="8">
        <f>申込書!G22</f>
        <v>0</v>
      </c>
      <c r="R5" s="9">
        <f>申込書!J22</f>
        <v>0</v>
      </c>
      <c r="S5" s="74"/>
      <c r="T5" s="73">
        <f>申込書!L22</f>
        <v>0</v>
      </c>
      <c r="U5" s="11" t="str">
        <f>申込書!F26&amp;申込書!G26</f>
        <v/>
      </c>
      <c r="V5" s="11" t="str">
        <f>申込書!F29&amp;申込書!G29</f>
        <v>必要</v>
      </c>
      <c r="W5" s="76">
        <f>申込書!B31</f>
        <v>0</v>
      </c>
      <c r="X5" s="12"/>
      <c r="Y5" s="50" t="str">
        <f t="shared" si="0"/>
        <v/>
      </c>
      <c r="Z5" s="8">
        <f>申込書!D27</f>
        <v>0</v>
      </c>
      <c r="AA5" s="8">
        <f>申込書!H29</f>
        <v>0</v>
      </c>
      <c r="AB5" s="20" t="s">
        <v>54</v>
      </c>
      <c r="AC5" s="14">
        <f>申込書!$R$15</f>
        <v>0</v>
      </c>
      <c r="AD5" s="51" t="str">
        <f t="shared" si="2"/>
        <v/>
      </c>
      <c r="AE5" s="52" t="str">
        <f t="shared" si="1"/>
        <v/>
      </c>
      <c r="AF5" s="15"/>
      <c r="AG5" s="16"/>
      <c r="AH5" s="48">
        <f>申込書!M22</f>
        <v>0</v>
      </c>
      <c r="AI5" s="21" t="str">
        <f>IF($AC5&gt;=1,IF($T5="会場",参加証会場記載!$C$1,参加証会場記載!$D$1),"")</f>
        <v/>
      </c>
      <c r="AJ5" s="21" t="str">
        <f>IF($AC5&gt;=1,IF($T5="会場",参加証会場記載!$C$2,参加証会場記載!$D$2),"")</f>
        <v/>
      </c>
      <c r="AK5" s="33" t="str">
        <f>IF($AC$9&gt;=1,IF($T$9="会場",参加証会場記載!$C$3,参加証会場記載!$D$3),"")</f>
        <v>WEB配信</v>
      </c>
      <c r="AL5" s="33" t="str">
        <f>IF($AC$9&gt;=1,IF($T$9="会場",参加証会場記載!$C$4,参加証会場記載!$D$4),"")</f>
        <v>　・配信はインターネット回線を利用します。</v>
      </c>
      <c r="AM5" s="33"/>
      <c r="AN5" s="33" t="str">
        <f>IF($AC$9&gt;=1,IF($T$9="会場",参加証会場記載!$C$5,参加証会場記載!D$5),"")</f>
        <v>　・視聴のための通信費は各自でご負担ください。</v>
      </c>
      <c r="AO5" s="44">
        <f>申込書!O22</f>
        <v>0</v>
      </c>
      <c r="AP5" s="78">
        <f>申込書!P22</f>
        <v>0</v>
      </c>
      <c r="AQ5" s="44">
        <f>申込書!T22</f>
        <v>0</v>
      </c>
      <c r="AR5" s="44">
        <f>申込書!W22</f>
        <v>0</v>
      </c>
    </row>
    <row r="6" spans="1:44" s="22" customFormat="1" ht="24" customHeight="1">
      <c r="A6" s="6">
        <v>5</v>
      </c>
      <c r="B6" s="7" t="str">
        <f>申込書!K6</f>
        <v>令和７年　　月　　日</v>
      </c>
      <c r="C6" s="8">
        <f>申込書!F8</f>
        <v>0</v>
      </c>
      <c r="D6" s="8">
        <f>申込書!F$10</f>
        <v>0</v>
      </c>
      <c r="E6" s="9">
        <f>申込書!L$10</f>
        <v>0</v>
      </c>
      <c r="F6" s="9">
        <f>申込書!J$10</f>
        <v>0</v>
      </c>
      <c r="G6" s="8"/>
      <c r="H6" s="8">
        <f>申込書!H12</f>
        <v>0</v>
      </c>
      <c r="I6" s="75">
        <f>申込書!H11</f>
        <v>0</v>
      </c>
      <c r="J6" s="8">
        <f>申込書!H13</f>
        <v>0</v>
      </c>
      <c r="K6" s="8">
        <f>申込書!K13</f>
        <v>0</v>
      </c>
      <c r="L6" s="19">
        <f>申込書!H14</f>
        <v>0</v>
      </c>
      <c r="M6" s="8" t="str">
        <f>申込書!O$15</f>
        <v/>
      </c>
      <c r="N6" s="8" t="str">
        <f>申込書!P$15</f>
        <v/>
      </c>
      <c r="O6" s="8">
        <f>申込書!C23</f>
        <v>0</v>
      </c>
      <c r="P6" s="8">
        <f>申込書!E23</f>
        <v>0</v>
      </c>
      <c r="Q6" s="8">
        <f>申込書!G23</f>
        <v>0</v>
      </c>
      <c r="R6" s="9">
        <f>申込書!J23</f>
        <v>0</v>
      </c>
      <c r="S6" s="74"/>
      <c r="T6" s="73">
        <f>申込書!L23</f>
        <v>0</v>
      </c>
      <c r="U6" s="11" t="str">
        <f>申込書!F26&amp;申込書!G26</f>
        <v/>
      </c>
      <c r="V6" s="11" t="str">
        <f>申込書!F29&amp;申込書!G29</f>
        <v>必要</v>
      </c>
      <c r="W6" s="77">
        <f>申込書!B31</f>
        <v>0</v>
      </c>
      <c r="X6" s="12"/>
      <c r="Y6" s="50" t="str">
        <f t="shared" si="0"/>
        <v/>
      </c>
      <c r="Z6" s="8">
        <f>申込書!D27</f>
        <v>0</v>
      </c>
      <c r="AA6" s="8">
        <f>申込書!H29</f>
        <v>0</v>
      </c>
      <c r="AB6" s="20" t="s">
        <v>54</v>
      </c>
      <c r="AC6" s="14">
        <f>申込書!$R$15</f>
        <v>0</v>
      </c>
      <c r="AD6" s="51" t="str">
        <f t="shared" si="2"/>
        <v/>
      </c>
      <c r="AE6" s="52" t="str">
        <f t="shared" si="1"/>
        <v/>
      </c>
      <c r="AF6" s="15"/>
      <c r="AG6" s="16"/>
      <c r="AH6" s="48">
        <f>申込書!M23</f>
        <v>0</v>
      </c>
      <c r="AI6" s="21" t="str">
        <f>IF($AC6&gt;=1,IF($T6="会場",参加証会場記載!$C$1,参加証会場記載!$D$1),"")</f>
        <v/>
      </c>
      <c r="AJ6" s="21" t="str">
        <f>IF($AC6&gt;=1,IF($T6="会場",参加証会場記載!$C$2,参加証会場記載!$D$2),"")</f>
        <v/>
      </c>
      <c r="AK6" s="33" t="str">
        <f>IF($AC$9&gt;=1,IF($T$9="会場",参加証会場記載!$C$3,参加証会場記載!$D$3),"")</f>
        <v>WEB配信</v>
      </c>
      <c r="AL6" s="33" t="str">
        <f>IF($AC$9&gt;=1,IF($T$9="会場",参加証会場記載!$C$4,参加証会場記載!$D$4),"")</f>
        <v>　・配信はインターネット回線を利用します。</v>
      </c>
      <c r="AM6" s="33"/>
      <c r="AN6" s="33" t="str">
        <f>IF($AC$9&gt;=1,IF($T$9="会場",参加証会場記載!$C$5,参加証会場記載!D$5),"")</f>
        <v>　・視聴のための通信費は各自でご負担ください。</v>
      </c>
      <c r="AO6" s="44">
        <f>申込書!O23</f>
        <v>0</v>
      </c>
      <c r="AP6" s="78">
        <f>申込書!P23</f>
        <v>0</v>
      </c>
      <c r="AQ6" s="44">
        <f>申込書!T23</f>
        <v>0</v>
      </c>
      <c r="AR6" s="44">
        <f>申込書!W23</f>
        <v>0</v>
      </c>
    </row>
    <row r="7" spans="1:44" s="22" customFormat="1" ht="24" customHeight="1">
      <c r="A7" s="6">
        <v>6</v>
      </c>
      <c r="B7" s="7" t="str">
        <f>申込書!K6</f>
        <v>令和７年　　月　　日</v>
      </c>
      <c r="C7" s="8">
        <f>申込書!F8</f>
        <v>0</v>
      </c>
      <c r="D7" s="8">
        <f>申込書!F$10</f>
        <v>0</v>
      </c>
      <c r="E7" s="9">
        <f>申込書!L$10</f>
        <v>0</v>
      </c>
      <c r="F7" s="9">
        <f>申込書!J$10</f>
        <v>0</v>
      </c>
      <c r="G7" s="8"/>
      <c r="H7" s="8">
        <f>申込書!H12</f>
        <v>0</v>
      </c>
      <c r="I7" s="75">
        <f>申込書!H11</f>
        <v>0</v>
      </c>
      <c r="J7" s="8">
        <f>申込書!H13</f>
        <v>0</v>
      </c>
      <c r="K7" s="8">
        <f>申込書!K13</f>
        <v>0</v>
      </c>
      <c r="L7" s="19">
        <f>申込書!H14</f>
        <v>0</v>
      </c>
      <c r="M7" s="8" t="str">
        <f>申込書!O$15</f>
        <v/>
      </c>
      <c r="N7" s="8" t="str">
        <f>申込書!P$15</f>
        <v/>
      </c>
      <c r="O7" s="8">
        <f>申込書!C24</f>
        <v>0</v>
      </c>
      <c r="P7" s="8">
        <f>申込書!E24</f>
        <v>0</v>
      </c>
      <c r="Q7" s="8">
        <f>申込書!G24</f>
        <v>0</v>
      </c>
      <c r="R7" s="9">
        <f>申込書!J24</f>
        <v>0</v>
      </c>
      <c r="S7" s="74"/>
      <c r="T7" s="73">
        <f>申込書!L24</f>
        <v>0</v>
      </c>
      <c r="U7" s="11" t="str">
        <f>申込書!F26&amp;申込書!G26</f>
        <v/>
      </c>
      <c r="V7" s="11" t="str">
        <f>申込書!F29&amp;申込書!G29</f>
        <v>必要</v>
      </c>
      <c r="W7" s="77">
        <f>申込書!B31</f>
        <v>0</v>
      </c>
      <c r="X7" s="12"/>
      <c r="Y7" s="50" t="str">
        <f t="shared" si="0"/>
        <v/>
      </c>
      <c r="Z7" s="8">
        <f>申込書!D27</f>
        <v>0</v>
      </c>
      <c r="AA7" s="8">
        <f>申込書!H29</f>
        <v>0</v>
      </c>
      <c r="AB7" s="20" t="s">
        <v>54</v>
      </c>
      <c r="AC7" s="14">
        <f>申込書!$R$15</f>
        <v>0</v>
      </c>
      <c r="AD7" s="51" t="str">
        <f t="shared" si="2"/>
        <v/>
      </c>
      <c r="AE7" s="52" t="str">
        <f t="shared" si="1"/>
        <v/>
      </c>
      <c r="AF7" s="15"/>
      <c r="AG7" s="16"/>
      <c r="AH7" s="48">
        <f>申込書!M24</f>
        <v>0</v>
      </c>
      <c r="AI7" s="21" t="str">
        <f>IF($AC7&gt;=1,IF($T7="会場",参加証会場記載!$C$1,参加証会場記載!$D$1),"")</f>
        <v/>
      </c>
      <c r="AJ7" s="21" t="str">
        <f>IF($AC7&gt;=1,IF($T7="会場",参加証会場記載!$C$2,参加証会場記載!$D$2),"")</f>
        <v/>
      </c>
      <c r="AK7" s="33" t="str">
        <f>IF($AC$9&gt;=1,IF($T$9="会場",参加証会場記載!$C$3,参加証会場記載!$D$3),"")</f>
        <v>WEB配信</v>
      </c>
      <c r="AL7" s="33" t="str">
        <f>IF($AC$9&gt;=1,IF($T$9="会場",参加証会場記載!$C$4,参加証会場記載!$D$4),"")</f>
        <v>　・配信はインターネット回線を利用します。</v>
      </c>
      <c r="AM7" s="33"/>
      <c r="AN7" s="33" t="str">
        <f>IF($AC$9&gt;=1,IF($T$9="会場",参加証会場記載!$C$5,参加証会場記載!D$5),"")</f>
        <v>　・視聴のための通信費は各自でご負担ください。</v>
      </c>
      <c r="AO7" s="44">
        <f>申込書!O24</f>
        <v>0</v>
      </c>
      <c r="AP7" s="78">
        <f>申込書!P24</f>
        <v>0</v>
      </c>
      <c r="AQ7" s="44">
        <f>申込書!T24</f>
        <v>0</v>
      </c>
      <c r="AR7" s="44">
        <f>申込書!W24</f>
        <v>0</v>
      </c>
    </row>
    <row r="8" spans="1:44">
      <c r="AC8" s="25" t="s">
        <v>55</v>
      </c>
    </row>
    <row r="9" spans="1:44">
      <c r="T9" s="26" t="s">
        <v>84</v>
      </c>
      <c r="AC9" s="25">
        <v>1</v>
      </c>
    </row>
  </sheetData>
  <autoFilter ref="A1:AL6" xr:uid="{00000000-0009-0000-0000-000001000000}">
    <sortState xmlns:xlrd2="http://schemas.microsoft.com/office/spreadsheetml/2017/richdata2" ref="A2:AL6">
      <sortCondition ref="A1"/>
    </sortState>
  </autoFilter>
  <phoneticPr fontId="2"/>
  <conditionalFormatting sqref="B3:B7">
    <cfRule type="cellIs" dxfId="0" priority="1" operator="between">
      <formula>43586</formula>
      <formula>43676</formula>
    </cfRule>
  </conditionalFormatting>
  <dataValidations count="1">
    <dataValidation type="list" allowBlank="1" showInputMessage="1" showErrorMessage="1" sqref="AB2:AB7" xr:uid="{00000000-0002-0000-0100-000000000000}">
      <formula1>#REF!</formula1>
    </dataValidation>
  </dataValidations>
  <pageMargins left="0.59055118110236227" right="0.39370078740157483" top="0.31496062992125984" bottom="0.31496062992125984" header="0.31496062992125984" footer="0.31496062992125984"/>
  <pageSetup paperSize="9" scale="17"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
  <sheetViews>
    <sheetView workbookViewId="0">
      <selection activeCell="D6" sqref="D6"/>
    </sheetView>
  </sheetViews>
  <sheetFormatPr defaultRowHeight="18.75"/>
  <cols>
    <col min="3" max="3" width="68" customWidth="1"/>
    <col min="4" max="4" width="80.25" customWidth="1"/>
  </cols>
  <sheetData>
    <row r="1" spans="2:7" ht="39.75" customHeight="1">
      <c r="B1" t="s">
        <v>125</v>
      </c>
      <c r="C1" s="64" t="s">
        <v>141</v>
      </c>
      <c r="D1" s="64" t="s">
        <v>141</v>
      </c>
      <c r="G1" s="46" t="s">
        <v>95</v>
      </c>
    </row>
    <row r="2" spans="2:7" ht="39.75" customHeight="1">
      <c r="B2" t="s">
        <v>126</v>
      </c>
      <c r="C2" s="64" t="s">
        <v>140</v>
      </c>
      <c r="D2" s="64" t="s">
        <v>140</v>
      </c>
      <c r="G2" s="46" t="s">
        <v>95</v>
      </c>
    </row>
    <row r="3" spans="2:7" ht="41.25" customHeight="1">
      <c r="B3" s="47" t="s">
        <v>78</v>
      </c>
      <c r="C3" t="s">
        <v>77</v>
      </c>
      <c r="D3" t="s">
        <v>77</v>
      </c>
    </row>
    <row r="4" spans="2:7">
      <c r="B4" t="s">
        <v>97</v>
      </c>
      <c r="C4" t="s">
        <v>133</v>
      </c>
      <c r="D4" t="s">
        <v>133</v>
      </c>
    </row>
    <row r="5" spans="2:7">
      <c r="B5" t="s">
        <v>98</v>
      </c>
      <c r="C5" t="s">
        <v>132</v>
      </c>
      <c r="D5" t="s">
        <v>132</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4F37-073F-4C2E-90BD-04668791EE52}">
  <dimension ref="B1:H7"/>
  <sheetViews>
    <sheetView workbookViewId="0">
      <selection activeCell="E7" sqref="E7"/>
    </sheetView>
  </sheetViews>
  <sheetFormatPr defaultRowHeight="18.75"/>
  <sheetData>
    <row r="1" spans="2:8">
      <c r="B1" s="237" t="s">
        <v>91</v>
      </c>
      <c r="C1" s="238"/>
      <c r="D1" s="238"/>
      <c r="E1" s="238"/>
      <c r="F1" s="238"/>
      <c r="G1" s="238"/>
    </row>
    <row r="2" spans="2:8">
      <c r="B2" s="45" t="s">
        <v>118</v>
      </c>
      <c r="C2" s="45" t="s">
        <v>115</v>
      </c>
      <c r="D2" s="45" t="s">
        <v>114</v>
      </c>
      <c r="E2" s="45" t="s">
        <v>113</v>
      </c>
      <c r="F2" s="45" t="s">
        <v>116</v>
      </c>
      <c r="G2" s="45" t="s">
        <v>117</v>
      </c>
      <c r="H2" s="33" t="s">
        <v>120</v>
      </c>
    </row>
    <row r="3" spans="2:8">
      <c r="B3" s="42" t="s">
        <v>75</v>
      </c>
      <c r="C3" s="42" t="s">
        <v>92</v>
      </c>
      <c r="D3" s="42" t="s">
        <v>21</v>
      </c>
      <c r="E3" s="42" t="s">
        <v>106</v>
      </c>
      <c r="F3" s="42" t="s">
        <v>57</v>
      </c>
      <c r="G3" s="42" t="s">
        <v>112</v>
      </c>
      <c r="H3" s="33" t="s">
        <v>121</v>
      </c>
    </row>
    <row r="4" spans="2:8">
      <c r="B4" s="42" t="s">
        <v>111</v>
      </c>
      <c r="C4" s="42" t="s">
        <v>93</v>
      </c>
      <c r="D4" s="42" t="s">
        <v>22</v>
      </c>
      <c r="E4" s="42"/>
      <c r="F4" s="42" t="s">
        <v>103</v>
      </c>
      <c r="G4" s="42" t="s">
        <v>100</v>
      </c>
      <c r="H4" s="33"/>
    </row>
    <row r="5" spans="2:8">
      <c r="G5" s="42" t="s">
        <v>101</v>
      </c>
    </row>
    <row r="6" spans="2:8">
      <c r="G6" s="42" t="s">
        <v>102</v>
      </c>
    </row>
    <row r="7" spans="2:8">
      <c r="G7" t="s">
        <v>119</v>
      </c>
    </row>
  </sheetData>
  <mergeCells count="1">
    <mergeCell ref="B1:G1"/>
  </mergeCells>
  <phoneticPr fontId="3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受付総合（リンク元）</vt:lpstr>
      <vt:lpstr>参加証会場記載</vt:lpstr>
      <vt:lpstr>選択リスト</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多田 啓哉</cp:lastModifiedBy>
  <cp:lastPrinted>2024-04-16T07:20:00Z</cp:lastPrinted>
  <dcterms:created xsi:type="dcterms:W3CDTF">2020-10-21T07:11:40Z</dcterms:created>
  <dcterms:modified xsi:type="dcterms:W3CDTF">2025-05-01T04:24:59Z</dcterms:modified>
</cp:coreProperties>
</file>